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6276" windowHeight="864"/>
  </bookViews>
  <sheets>
    <sheet name="Opis studiów" sheetId="32" r:id="rId1"/>
    <sheet name="Efekty uczenia się" sheetId="33" r:id="rId2"/>
    <sheet name="Kompetencje inżynierskie" sheetId="46" r:id="rId3"/>
    <sheet name="Plan studiów" sheetId="34" r:id="rId4"/>
    <sheet name="Bilans ECTS" sheetId="35" state="hidden" r:id="rId5"/>
    <sheet name="Matematyka stosowana" sheetId="4" r:id="rId6"/>
    <sheet name="Metodologia badań naukowych" sheetId="5" r:id="rId7"/>
    <sheet name="Komunikacja społ. w biznesie" sheetId="2" r:id="rId8"/>
    <sheet name="Techn. i strat. zarzą. siec. lo" sheetId="8" r:id="rId9"/>
    <sheet name="Spedycja międzynarodowa" sheetId="7" r:id="rId10"/>
    <sheet name="Marketing usług transportowych" sheetId="3" r:id="rId11"/>
    <sheet name="Ochrona własn. intelektualn." sheetId="6" r:id="rId12"/>
    <sheet name="Projekt. system. logist." sheetId="16" r:id="rId13"/>
    <sheet name="Prognoz. i symulacj. w przeds." sheetId="15" r:id="rId14"/>
    <sheet name="Metody analizy danych" sheetId="12" r:id="rId15"/>
    <sheet name="Zarządz. proj. w sktorze TSL" sheetId="18" r:id="rId16"/>
    <sheet name="Zagrożenie i bezpieczeństwo" sheetId="39" r:id="rId17"/>
    <sheet name="Seminarium mgr 2 ZWL" sheetId="40" r:id="rId18"/>
    <sheet name="Org. i zarządz. przeds. tran." sheetId="14" r:id="rId19"/>
    <sheet name="Logist. i zarządz. zaopatrz." sheetId="10" r:id="rId20"/>
    <sheet name="Systemy utrzymania ruchu" sheetId="17" r:id="rId21"/>
    <sheet name="Seminarium mgr 2 ITS" sheetId="41" r:id="rId22"/>
    <sheet name="Diagnost. pojazd. i sys. transp" sheetId="9" r:id="rId23"/>
    <sheet name="Model. proc. transp. i sped." sheetId="13" r:id="rId24"/>
    <sheet name="Logistyka odpadów" sheetId="11" r:id="rId25"/>
    <sheet name="Controlling i audyt logistyczny" sheetId="19" r:id="rId26"/>
    <sheet name="Seminarium mgr 3 ZWL" sheetId="42" r:id="rId27"/>
    <sheet name="Praca magisterska ZWL" sheetId="43" r:id="rId28"/>
    <sheet name="Zarządzanie łańcuchem logist." sheetId="31" r:id="rId29"/>
    <sheet name="Modelowanie i sym. proc. logist" sheetId="25" r:id="rId30"/>
    <sheet name="Systemy IT w logistyce" sheetId="28" r:id="rId31"/>
    <sheet name="Usługi logistyczne" sheetId="30" r:id="rId32"/>
    <sheet name="Kosztorys. procesów logist." sheetId="23" r:id="rId33"/>
    <sheet name="Intralogistyka" sheetId="22" r:id="rId34"/>
    <sheet name="Seminarium mgr 3 ITS" sheetId="44" r:id="rId35"/>
    <sheet name="Praca magisterska ITS" sheetId="45" r:id="rId36"/>
    <sheet name="Transport specjalny" sheetId="29" r:id="rId37"/>
    <sheet name="Kosztorys. procesów transp." sheetId="24" r:id="rId38"/>
    <sheet name="Infrastruktura transportowa" sheetId="20" r:id="rId39"/>
    <sheet name="Procedury celne w transporcie" sheetId="26" r:id="rId40"/>
    <sheet name="Systemy inf. w transporcie" sheetId="27" r:id="rId41"/>
    <sheet name="Intel. systemy transportowe" sheetId="21" r:id="rId42"/>
    <sheet name="Uzupełniające" sheetId="47" r:id="rId4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14" l="1"/>
  <c r="C117" i="35" l="1"/>
  <c r="G97" i="35"/>
  <c r="F97" i="35"/>
  <c r="E97" i="35"/>
  <c r="D97" i="35"/>
  <c r="C97" i="35"/>
  <c r="G87" i="35"/>
  <c r="F87" i="35"/>
  <c r="E87" i="35"/>
  <c r="D87" i="35"/>
  <c r="C87" i="35"/>
  <c r="G68" i="35"/>
  <c r="F68" i="35"/>
  <c r="E68" i="35"/>
  <c r="D68" i="35"/>
  <c r="C68" i="35"/>
  <c r="G58" i="35"/>
  <c r="F58" i="35"/>
  <c r="E58" i="35"/>
  <c r="E39" i="35" s="1"/>
  <c r="E40" i="35" s="1"/>
  <c r="D58" i="35"/>
  <c r="C58" i="35"/>
  <c r="G52" i="35"/>
  <c r="F52" i="35"/>
  <c r="E52" i="35"/>
  <c r="D52" i="35"/>
  <c r="C52" i="35"/>
  <c r="G36" i="35"/>
  <c r="F36" i="35"/>
  <c r="E36" i="35"/>
  <c r="D36" i="35"/>
  <c r="C36" i="35"/>
  <c r="G23" i="35"/>
  <c r="F23" i="35"/>
  <c r="E23" i="35"/>
  <c r="D23" i="35"/>
  <c r="C23" i="35"/>
  <c r="G20" i="35"/>
  <c r="F20" i="35"/>
  <c r="E20" i="35"/>
  <c r="D20" i="35"/>
  <c r="C20" i="35"/>
  <c r="E41" i="45"/>
  <c r="G41" i="45" s="1"/>
  <c r="G49" i="45" s="1"/>
  <c r="E49" i="45" s="1"/>
  <c r="E50" i="44"/>
  <c r="G50" i="44" s="1"/>
  <c r="G58" i="44" s="1"/>
  <c r="E58" i="44" s="1"/>
  <c r="E41" i="43"/>
  <c r="G41" i="43" s="1"/>
  <c r="G49" i="43" s="1"/>
  <c r="E49" i="43" s="1"/>
  <c r="E50" i="42"/>
  <c r="G50" i="42" s="1"/>
  <c r="G58" i="42" s="1"/>
  <c r="E58" i="42" s="1"/>
  <c r="E55" i="41"/>
  <c r="G55" i="41" s="1"/>
  <c r="G63" i="41" s="1"/>
  <c r="E63" i="41" s="1"/>
  <c r="E55" i="40"/>
  <c r="G55" i="40" s="1"/>
  <c r="G63" i="40" s="1"/>
  <c r="E63" i="40" s="1"/>
  <c r="E192" i="39"/>
  <c r="G192" i="39" s="1"/>
  <c r="G200" i="39" s="1"/>
  <c r="E200" i="39" s="1"/>
  <c r="E124" i="39"/>
  <c r="G124" i="39" s="1"/>
  <c r="G132" i="39" s="1"/>
  <c r="E132" i="39" s="1"/>
  <c r="E59" i="39"/>
  <c r="G59" i="39" s="1"/>
  <c r="G67" i="39" s="1"/>
  <c r="E67" i="39" s="1"/>
  <c r="F24" i="35" l="1"/>
  <c r="F106" i="35" s="1"/>
  <c r="C39" i="35"/>
  <c r="C40" i="35" s="1"/>
  <c r="C41" i="35" s="1"/>
  <c r="F70" i="35"/>
  <c r="F71" i="35" s="1"/>
  <c r="F72" i="35" s="1"/>
  <c r="G24" i="35"/>
  <c r="G106" i="35" s="1"/>
  <c r="G70" i="35"/>
  <c r="G71" i="35" s="1"/>
  <c r="G72" i="35" s="1"/>
  <c r="C24" i="35"/>
  <c r="F39" i="35"/>
  <c r="F40" i="35" s="1"/>
  <c r="C70" i="35"/>
  <c r="C71" i="35" s="1"/>
  <c r="C107" i="35"/>
  <c r="C72" i="35"/>
  <c r="E24" i="35"/>
  <c r="E107" i="35" s="1"/>
  <c r="D70" i="35"/>
  <c r="D71" i="35" s="1"/>
  <c r="D72" i="35" s="1"/>
  <c r="D39" i="35"/>
  <c r="D40" i="35" s="1"/>
  <c r="D41" i="35" s="1"/>
  <c r="G39" i="35"/>
  <c r="G40" i="35" s="1"/>
  <c r="G41" i="35" s="1"/>
  <c r="E41" i="35"/>
  <c r="D24" i="35"/>
  <c r="D106" i="35" s="1"/>
  <c r="E70" i="35"/>
  <c r="E71" i="35" s="1"/>
  <c r="E72" i="35" s="1"/>
  <c r="F41" i="35"/>
  <c r="E106" i="35"/>
  <c r="C106" i="35"/>
  <c r="G107" i="35" l="1"/>
  <c r="G110" i="35" s="1"/>
  <c r="C105" i="35"/>
  <c r="F107" i="35"/>
  <c r="F113" i="35" s="1"/>
  <c r="E116" i="35"/>
  <c r="D107" i="35"/>
  <c r="D116" i="35" s="1"/>
  <c r="G105" i="35"/>
  <c r="D115" i="35"/>
  <c r="F112" i="35"/>
  <c r="G109" i="35"/>
  <c r="E105" i="35"/>
  <c r="E115" i="35"/>
  <c r="E114" i="35" l="1"/>
  <c r="G108" i="35"/>
  <c r="F105" i="35"/>
  <c r="F111" i="35"/>
  <c r="D114" i="35"/>
  <c r="C114" i="35" s="1"/>
  <c r="D105" i="35"/>
  <c r="I97" i="34"/>
  <c r="H97" i="34"/>
  <c r="G97" i="34"/>
  <c r="F97" i="34"/>
  <c r="D97" i="34"/>
  <c r="E96" i="34"/>
  <c r="E95" i="34"/>
  <c r="E94" i="34"/>
  <c r="E93" i="34"/>
  <c r="E92" i="34"/>
  <c r="E91" i="34"/>
  <c r="I87" i="34"/>
  <c r="H87" i="34"/>
  <c r="G87" i="34"/>
  <c r="G70" i="34" s="1"/>
  <c r="G71" i="34" s="1"/>
  <c r="F87" i="34"/>
  <c r="F70" i="34" s="1"/>
  <c r="F71" i="34" s="1"/>
  <c r="D87" i="34"/>
  <c r="E86" i="34"/>
  <c r="E85" i="34"/>
  <c r="E84" i="34"/>
  <c r="E83" i="34"/>
  <c r="E82" i="34"/>
  <c r="E81" i="34"/>
  <c r="I68" i="34"/>
  <c r="H68" i="34"/>
  <c r="G68" i="34"/>
  <c r="F68" i="34"/>
  <c r="D68" i="34"/>
  <c r="E67" i="34"/>
  <c r="E66" i="34"/>
  <c r="I59" i="34"/>
  <c r="H59" i="34"/>
  <c r="G59" i="34"/>
  <c r="F59" i="34"/>
  <c r="D59" i="34"/>
  <c r="E58" i="34"/>
  <c r="E57" i="34"/>
  <c r="E56" i="34"/>
  <c r="E55" i="34"/>
  <c r="I53" i="34"/>
  <c r="H53" i="34"/>
  <c r="G53" i="34"/>
  <c r="F53" i="34"/>
  <c r="D53" i="34"/>
  <c r="E52" i="34"/>
  <c r="E51" i="34"/>
  <c r="E50" i="34"/>
  <c r="E49" i="34"/>
  <c r="E39" i="34"/>
  <c r="I37" i="34"/>
  <c r="H37" i="34"/>
  <c r="G37" i="34"/>
  <c r="F37" i="34"/>
  <c r="D37" i="34"/>
  <c r="E36" i="34"/>
  <c r="E35" i="34"/>
  <c r="E34" i="34"/>
  <c r="E33" i="34"/>
  <c r="I24" i="34"/>
  <c r="H24" i="34"/>
  <c r="G24" i="34"/>
  <c r="F24" i="34"/>
  <c r="E24" i="34"/>
  <c r="D24" i="34"/>
  <c r="I21" i="34"/>
  <c r="H21" i="34"/>
  <c r="G21" i="34"/>
  <c r="F21" i="34"/>
  <c r="D21" i="34"/>
  <c r="E20" i="34"/>
  <c r="E19" i="34"/>
  <c r="E18" i="34"/>
  <c r="E17" i="34"/>
  <c r="E16" i="34"/>
  <c r="E15" i="34"/>
  <c r="E14" i="34"/>
  <c r="E13" i="34"/>
  <c r="I70" i="34" l="1"/>
  <c r="I71" i="34" s="1"/>
  <c r="H40" i="34"/>
  <c r="H41" i="34" s="1"/>
  <c r="H42" i="34" s="1"/>
  <c r="I105" i="34"/>
  <c r="D70" i="34"/>
  <c r="D71" i="34" s="1"/>
  <c r="D72" i="34" s="1"/>
  <c r="H70" i="34"/>
  <c r="H71" i="34" s="1"/>
  <c r="D40" i="34"/>
  <c r="D41" i="34" s="1"/>
  <c r="F40" i="34"/>
  <c r="F41" i="34" s="1"/>
  <c r="F42" i="34" s="1"/>
  <c r="E68" i="34"/>
  <c r="E59" i="34"/>
  <c r="D42" i="34"/>
  <c r="H25" i="34"/>
  <c r="F105" i="34"/>
  <c r="G25" i="34"/>
  <c r="E53" i="34"/>
  <c r="I40" i="34"/>
  <c r="I41" i="34" s="1"/>
  <c r="I106" i="34" s="1"/>
  <c r="I104" i="34" s="1"/>
  <c r="G105" i="34"/>
  <c r="H105" i="34"/>
  <c r="F25" i="34"/>
  <c r="H72" i="34"/>
  <c r="E87" i="34"/>
  <c r="E97" i="34"/>
  <c r="E37" i="34"/>
  <c r="I25" i="34"/>
  <c r="I72" i="34"/>
  <c r="E21" i="34"/>
  <c r="E25" i="34" s="1"/>
  <c r="D25" i="34"/>
  <c r="G40" i="34"/>
  <c r="G41" i="34" s="1"/>
  <c r="G106" i="34" s="1"/>
  <c r="F72" i="34"/>
  <c r="G72" i="34"/>
  <c r="D105" i="34"/>
  <c r="G104" i="34" l="1"/>
  <c r="H106" i="34"/>
  <c r="F106" i="34"/>
  <c r="F104" i="34" s="1"/>
  <c r="D106" i="34"/>
  <c r="D104" i="34" s="1"/>
  <c r="D107" i="34" s="1"/>
  <c r="E40" i="34"/>
  <c r="E41" i="34" s="1"/>
  <c r="E70" i="34"/>
  <c r="E71" i="34" s="1"/>
  <c r="E72" i="34" s="1"/>
  <c r="E105" i="34"/>
  <c r="H104" i="34"/>
  <c r="I42" i="34"/>
  <c r="G42" i="34"/>
  <c r="E42" i="34"/>
  <c r="E106" i="34" l="1"/>
  <c r="E104" i="34" s="1"/>
  <c r="E68" i="31"/>
  <c r="G68" i="31" s="1"/>
  <c r="G75" i="31"/>
  <c r="G76" i="31" l="1"/>
  <c r="E76" i="31" s="1"/>
  <c r="E63" i="30"/>
  <c r="G63" i="30" s="1"/>
  <c r="G71" i="30" s="1"/>
  <c r="E71" i="30" s="1"/>
  <c r="E57" i="29" l="1"/>
  <c r="G57" i="29" s="1"/>
  <c r="G65" i="29" s="1"/>
  <c r="E65" i="29" s="1"/>
  <c r="E72" i="28" l="1"/>
  <c r="E73" i="28"/>
  <c r="G78" i="28"/>
  <c r="E71" i="28" l="1"/>
  <c r="G71" i="28" s="1"/>
  <c r="G79" i="28"/>
  <c r="E79" i="28" s="1"/>
  <c r="E72" i="27"/>
  <c r="E73" i="27"/>
  <c r="G78" i="27"/>
  <c r="E71" i="27" l="1"/>
  <c r="G71" i="27" s="1"/>
  <c r="G79" i="27" s="1"/>
  <c r="E79" i="27" s="1"/>
  <c r="E62" i="26"/>
  <c r="G62" i="26" s="1"/>
  <c r="G69" i="26"/>
  <c r="G70" i="26" l="1"/>
  <c r="E70" i="26" s="1"/>
  <c r="E70" i="25"/>
  <c r="G70" i="25" s="1"/>
  <c r="G78" i="25" s="1"/>
  <c r="E78" i="25" s="1"/>
  <c r="E69" i="24" l="1"/>
  <c r="G69" i="24" s="1"/>
  <c r="G77" i="24" s="1"/>
  <c r="E77" i="24" s="1"/>
  <c r="E65" i="23" l="1"/>
  <c r="G65" i="23" s="1"/>
  <c r="G73" i="23" s="1"/>
  <c r="E73" i="23" s="1"/>
  <c r="E70" i="22" l="1"/>
  <c r="G70" i="22" s="1"/>
  <c r="G78" i="22" s="1"/>
  <c r="E78" i="22" s="1"/>
  <c r="E73" i="21" l="1"/>
  <c r="G73" i="21" s="1"/>
  <c r="G80" i="21"/>
  <c r="G81" i="21" l="1"/>
  <c r="E81" i="21" s="1"/>
  <c r="E67" i="20"/>
  <c r="E68" i="20"/>
  <c r="E66" i="20" l="1"/>
  <c r="G66" i="20" s="1"/>
  <c r="G74" i="20" s="1"/>
  <c r="E74" i="20" s="1"/>
  <c r="E63" i="19"/>
  <c r="G71" i="19"/>
  <c r="E71" i="19" s="1"/>
  <c r="E61" i="18" l="1"/>
  <c r="G61" i="18" s="1"/>
  <c r="G69" i="18" s="1"/>
  <c r="E69" i="18" s="1"/>
  <c r="E69" i="17" l="1"/>
  <c r="G69" i="17" s="1"/>
  <c r="G77" i="17" s="1"/>
  <c r="E77" i="17" s="1"/>
  <c r="E60" i="16" l="1"/>
  <c r="G60" i="16" s="1"/>
  <c r="G68" i="16" s="1"/>
  <c r="E68" i="16" s="1"/>
  <c r="E66" i="15" l="1"/>
  <c r="G66" i="15" s="1"/>
  <c r="G74" i="15" s="1"/>
  <c r="E74" i="15" s="1"/>
  <c r="G60" i="14" l="1"/>
  <c r="G68" i="14" s="1"/>
  <c r="E68" i="14" s="1"/>
  <c r="E68" i="13" l="1"/>
  <c r="G68" i="13" s="1"/>
  <c r="G76" i="13" s="1"/>
  <c r="E76" i="13" s="1"/>
  <c r="E67" i="12" l="1"/>
  <c r="G67" i="12" s="1"/>
  <c r="G75" i="12" s="1"/>
  <c r="E75" i="12" s="1"/>
  <c r="E66" i="11" l="1"/>
  <c r="G66" i="11" s="1"/>
  <c r="G74" i="11" s="1"/>
  <c r="E74" i="11" s="1"/>
  <c r="E62" i="10" l="1"/>
  <c r="G62" i="10" s="1"/>
  <c r="G69" i="10"/>
  <c r="G70" i="10" l="1"/>
  <c r="E70" i="10" s="1"/>
  <c r="E62" i="9"/>
  <c r="G62" i="9" s="1"/>
  <c r="G70" i="9" s="1"/>
  <c r="E70" i="9" s="1"/>
  <c r="E70" i="8" l="1"/>
  <c r="G70" i="8" s="1"/>
  <c r="G78" i="8" s="1"/>
  <c r="E78" i="8" s="1"/>
  <c r="E68" i="7" l="1"/>
  <c r="G68" i="7" s="1"/>
  <c r="G75" i="7"/>
  <c r="G76" i="7" l="1"/>
  <c r="E76" i="7" s="1"/>
  <c r="E58" i="6"/>
  <c r="G58" i="6" s="1"/>
  <c r="G66" i="6" s="1"/>
  <c r="E66" i="6" s="1"/>
  <c r="E67" i="5" l="1"/>
  <c r="G67" i="5" s="1"/>
  <c r="G74" i="5"/>
  <c r="G75" i="5" l="1"/>
  <c r="E75" i="5" s="1"/>
  <c r="E61" i="4"/>
  <c r="G61" i="4" s="1"/>
  <c r="G69" i="4" s="1"/>
  <c r="E69" i="4" s="1"/>
  <c r="E70" i="3" l="1"/>
  <c r="G70" i="3" s="1"/>
  <c r="G78" i="3" s="1"/>
  <c r="E78" i="3" s="1"/>
  <c r="E72" i="2" l="1"/>
  <c r="G72" i="2" s="1"/>
  <c r="G80" i="2" s="1"/>
  <c r="E80" i="2" s="1"/>
</calcChain>
</file>

<file path=xl/sharedStrings.xml><?xml version="1.0" encoding="utf-8"?>
<sst xmlns="http://schemas.openxmlformats.org/spreadsheetml/2006/main" count="5153" uniqueCount="1452">
  <si>
    <t>SL - stacjonarne, licencjackie; SI - stacjonarne, inżynierskie; SM - stacjonarne magisterskie; NI - niestacjonarne, inżynierskie; NM - niestacjonarne magisterskie</t>
  </si>
  <si>
    <t>kod dyscypliny: TZ - inżynieria mechaniczna, SZ - nauki o zarządzaniu i jakości</t>
  </si>
  <si>
    <r>
      <t>)</t>
    </r>
    <r>
      <rPr>
        <vertAlign val="superscript"/>
        <sz val="11"/>
        <rFont val="Arial Narrow"/>
        <family val="2"/>
        <charset val="238"/>
      </rPr>
      <t>*</t>
    </r>
    <r>
      <rPr>
        <sz val="11"/>
        <rFont val="Arial Narrow"/>
        <family val="2"/>
        <charset val="238"/>
      </rPr>
      <t xml:space="preserve"> - Podawane z dokładnością do 0,1 ECTS, gdzie 1 ECTS = 25-30 godz. zajęć</t>
    </r>
  </si>
  <si>
    <t>Sylabus obowiązujący od roku akad. 2023/2024</t>
  </si>
  <si>
    <r>
      <t>ECTS</t>
    </r>
    <r>
      <rPr>
        <vertAlign val="superscript"/>
        <sz val="11"/>
        <rFont val="Arial Narrow"/>
        <family val="2"/>
        <charset val="238"/>
      </rPr>
      <t>*</t>
    </r>
  </si>
  <si>
    <t>godz.</t>
  </si>
  <si>
    <t>praca własna</t>
  </si>
  <si>
    <t>zajęcia realizowane z wykorzystaniem metod i technik kształcenia na odległość </t>
  </si>
  <si>
    <t>udział w egzaminie i zaliczeniach</t>
  </si>
  <si>
    <t>obowiązkowe praktyki i staże</t>
  </si>
  <si>
    <t>udział w badaniach</t>
  </si>
  <si>
    <t>konsultacje</t>
  </si>
  <si>
    <t>ćwiczenia i seminaria</t>
  </si>
  <si>
    <t>wykłady</t>
  </si>
  <si>
    <t>w tym:</t>
  </si>
  <si>
    <t>zajęcia realizowane z bezpośrednim udziałem prowadzącego</t>
  </si>
  <si>
    <t>Struktura aktywności studenta:</t>
  </si>
  <si>
    <t>Dziedzina - nauki społeczne, dyscyplina - nauki o zarządzaniu i jakości (SZ)</t>
  </si>
  <si>
    <t>Dziedzina - nauki inżynieryjno-techniczne, dyscyplina - inżynieria mechaniczna (TZ)</t>
  </si>
  <si>
    <t>Struktura efektów uczenia się:</t>
  </si>
  <si>
    <t>Griffin E. 2010. Podstawy komunikacji społecznej. Wyd. GWP, Gdańsk.</t>
  </si>
  <si>
    <t>Hamilton Ch. 2011. Skuteczna komunikacja w biznesie. Wyd. PWN Warszawa.</t>
  </si>
  <si>
    <t>Kozyra B. 2016. Komunikacja bez barier. MT Biznes.</t>
  </si>
  <si>
    <t>Uzupełniająca</t>
  </si>
  <si>
    <t>Bałutowski D. 2019. O co chodzi. Praktyczny przewodnik po komunikacji interpersonalnej. Wyd. Skillset, Kraków.</t>
  </si>
  <si>
    <t>Knapik W., Kiełbasa B. 2019. Komunikacja społeczna w ujęciu interdyscyplinarnym. Komunikacja biznesowa. Wydawnictwo Uniwersytetu Rolniczego w Krakowie.</t>
  </si>
  <si>
    <t>Bieżące i archiwalne numery czasopism MyCompany i Forbes Polska.</t>
  </si>
  <si>
    <t>Podstawowa</t>
  </si>
  <si>
    <t>Literatura:</t>
  </si>
  <si>
    <t>Zaliczenie pisemne (ocena z projektów i zadań) oraz aktywności na ćwiczeniach. 
Udział w ocenie końcowej - 40%</t>
  </si>
  <si>
    <t>Sposoby weryfikacji oraz zasady i kryteria oceny</t>
  </si>
  <si>
    <t>Realizowane efekty uczenia się</t>
  </si>
  <si>
    <t>Prezentacje biznesowe - sprzedażowe. Wystąpienia indywidualne i dyskusja.</t>
  </si>
  <si>
    <t>Negocjacje i mediacje. Techniki negocjacyjne i ich zastosowanie.</t>
  </si>
  <si>
    <t>Komunikacja niewerbalna i jej znaczenie w zarządzaniu ludźmi i kierowaniu organizacją.</t>
  </si>
  <si>
    <t>Czym jest aktywne słuchanie? Sztuka słuchania a sprawność komunikacji. Sztuka zadawania pytań.</t>
  </si>
  <si>
    <t>Autoprezentacja - ćwiczenie technik prezentacyjnych. Efekt pierwszego wrażenia.</t>
  </si>
  <si>
    <t>Tematyka zajęć</t>
  </si>
  <si>
    <t>Ćwiczenia audytoryjne</t>
  </si>
  <si>
    <t>Zaliczenie pisemne na podstawie odpowiedzi na pytania otwarte.
Udział w ocenie końcowej - 60%</t>
  </si>
  <si>
    <t>Skuteczne komunikowanie - bariery i możliwości ich pokonywania.</t>
  </si>
  <si>
    <t>Zasady konstruowania prezentacji biznesowych i wystąpień publicznych</t>
  </si>
  <si>
    <t>Cechy dobrego lidera i menedżera. Style zarządzania</t>
  </si>
  <si>
    <t>Kompetencje "miękkie" i "twarde" w zarządzaniu ludźmi. Role i zadania lidera i menedżera</t>
  </si>
  <si>
    <t>Czym jest komunikowanie w organizacji i zarządzaniu? Funkcje zarządzania i komunikacji w organizacji</t>
  </si>
  <si>
    <t>Komunikowanie grupowe i masowe i ich zastosowanie w zarządzaniu firmą</t>
  </si>
  <si>
    <t>Komunikacja werbalna vs. niewerbalna i ich znaczenie w pracy menedżera</t>
  </si>
  <si>
    <t>Funkcje i poziomy komunikacji międzyludzkiej. Komunikacja biznesowa.</t>
  </si>
  <si>
    <t>Proces komunikowania i jego komponenty</t>
  </si>
  <si>
    <t>Sposoby, formy i metody porozumiewania się ludzi</t>
  </si>
  <si>
    <t>Komunikacja społeczna i percepcja - podstawowe pojęcia</t>
  </si>
  <si>
    <t>Wykłady</t>
  </si>
  <si>
    <t>Treści nauczania:</t>
  </si>
  <si>
    <t>TZ; SZ</t>
  </si>
  <si>
    <t>TIL2_K03</t>
  </si>
  <si>
    <t xml:space="preserve">kreatywnego myślenia, poszukiwania nowych rozwiązań, a także podejmowania działalności przedsiębiorczej </t>
  </si>
  <si>
    <t>KSB_K03</t>
  </si>
  <si>
    <t>TZ</t>
  </si>
  <si>
    <t>TIL2_K02</t>
  </si>
  <si>
    <t>promowania i upowszechniania właściwego zachowania i postaw w środowisku pracy, w tym także w procesie pełnienia funkcji kierowniczych</t>
  </si>
  <si>
    <t>KSB_K02</t>
  </si>
  <si>
    <t>TIL2_K01</t>
  </si>
  <si>
    <t>uznawania znaczenia wiedzy oraz jej krytycznej analizy i oceny w rozstrzyganiu problemów biznesowych i podejmowania decyzji zarządczych</t>
  </si>
  <si>
    <t>KSB_K01</t>
  </si>
  <si>
    <t>KOMPETENCJE SPOŁECZNE - jest gotów do:</t>
  </si>
  <si>
    <t>TIL2_U11</t>
  </si>
  <si>
    <t>współpracować w grupie przyjmując w niej różne role, w tym rolę lidera zespołu</t>
  </si>
  <si>
    <t>KSB_U02</t>
  </si>
  <si>
    <t>TIL2_U06</t>
  </si>
  <si>
    <t>przygotować prace pisemne oraz wystąpienia publiczne, w tym prezentacje biznesowe</t>
  </si>
  <si>
    <t>KSB_U01</t>
  </si>
  <si>
    <t>UMIEJĘTNOŚCI - potrafi:</t>
  </si>
  <si>
    <t>TIL2_W10</t>
  </si>
  <si>
    <t>ekonomiczne, społeczne oraz prawne skutki prowadzenia działalności biznesowej  w róznych sektorach gospodarki</t>
  </si>
  <si>
    <t>KSB_W02</t>
  </si>
  <si>
    <t>TIL2_W05</t>
  </si>
  <si>
    <t>w stopniu zaawansowanym rolę i znaczenie różnych sektorów w gospodarce</t>
  </si>
  <si>
    <t>KSB_W01</t>
  </si>
  <si>
    <t>WIEDZA - zna i rozumie:</t>
  </si>
  <si>
    <t>dyscypliny</t>
  </si>
  <si>
    <t>efektu kierunkowego</t>
  </si>
  <si>
    <t>Odniesienie do (kod)</t>
  </si>
  <si>
    <t>Opis</t>
  </si>
  <si>
    <t>Kod składnika opisu</t>
  </si>
  <si>
    <t>Przedmiotowe efekty uczenia się:</t>
  </si>
  <si>
    <t>Nazwa jednostki właściwej dla koordynatora</t>
  </si>
  <si>
    <t>Prowadzący przedmiot:</t>
  </si>
  <si>
    <t>polski</t>
  </si>
  <si>
    <t>Język wykładowy</t>
  </si>
  <si>
    <t>1</t>
  </si>
  <si>
    <t>Semestr studiów</t>
  </si>
  <si>
    <t>NM</t>
  </si>
  <si>
    <t>Kod formy studiów oraz poziomu studiów</t>
  </si>
  <si>
    <t>ogólnoakademicki</t>
  </si>
  <si>
    <t>Profil studiów</t>
  </si>
  <si>
    <t>Kierunek studiów</t>
  </si>
  <si>
    <t>brak</t>
  </si>
  <si>
    <t>Wymagania wstępne</t>
  </si>
  <si>
    <t>zaliczenie na ocenę</t>
  </si>
  <si>
    <t>Forma zaliczenia końcowego</t>
  </si>
  <si>
    <t>przedmiot humanistyczny i społeczny - obowiązkowy</t>
  </si>
  <si>
    <t>Status</t>
  </si>
  <si>
    <t>Wymiar ECTS</t>
  </si>
  <si>
    <t>Komunikacja społeczna w biznesie</t>
  </si>
  <si>
    <t>Przedmiot:</t>
  </si>
  <si>
    <t>Sylabus przedmiotu</t>
  </si>
  <si>
    <t>Dziekoński M., Kozielski R. 2014. Jak szybko napisać profesjonalny plan marketingowy. Warszawa, Wolters Kluwer Polska S.A.  Warszawa</t>
  </si>
  <si>
    <t xml:space="preserve"> Lutostański M.J.,  Łebkowska A.,  Protasiuk m. 2021. Badanie rynku. Jak zrozumieć konsumenta?   Wyd. 1 dodr. 2. Warszawa</t>
  </si>
  <si>
    <t xml:space="preserve">Altkorn J. 2002. Podstawy marketingu. Instytut Marketing,Kraków, </t>
  </si>
  <si>
    <t>Szeląg-Sikora, A., Gródek-Szostak, Z.,  Sikora, J. 2020. Rozpoznanie instrumentów marketingu przedsiębiorstw działających w sektorze TSL. W A. Niemczyk &amp; M. Tyrańska (red.), Wiedza - Gospodarka - Społeczeństwo : Wybrane instrumenty zarządzania marketingiem, jakością i turystyką, Kraków</t>
  </si>
  <si>
    <t xml:space="preserve">Gorynia M. 2021. Przedsiębiorstwo w biznesie międzynarodowym : aspekty ekonomiczne, finansowe i menedżerskie. Wydawnictwo Naukowe PWN SA, Warszawa </t>
  </si>
  <si>
    <t>Decyzje rynkowe przedsiębiorstwa transportowego w oparciu o  wybrane analizy marketingowe.</t>
  </si>
  <si>
    <t>Audyt sytuacj marketingowej na rynku usług TSL.</t>
  </si>
  <si>
    <t>Zastosowanie metod komunikacji marketingowej w sektorze TLS.</t>
  </si>
  <si>
    <t xml:space="preserve">Elementy marketingu Mix. </t>
  </si>
  <si>
    <t>Wykonanie segmentacji rynku STP.</t>
  </si>
  <si>
    <t>Zastosowanie macierzy portgelowej BCG i McKinseya.</t>
  </si>
  <si>
    <t>Opracowanie analizy SWOT.</t>
  </si>
  <si>
    <t>Określenie celi i strategii marketingowych przedsiębiorstwa z branży TSL.</t>
  </si>
  <si>
    <t>Koncepcje marketingowe na rynku usług TSL.</t>
  </si>
  <si>
    <t>Projekt planu marketingowego.</t>
  </si>
  <si>
    <t>Ćwiczenia projektowe</t>
  </si>
  <si>
    <t>MUT_W01; MUT_W02; MUT_K01</t>
  </si>
  <si>
    <t>Marketing społeczny w na rynku usług transportowych.</t>
  </si>
  <si>
    <t>Komunikacja marketingowa na rynku usług transportowych.</t>
  </si>
  <si>
    <t>Elementy marketingu Mix w sektorzeTLS.</t>
  </si>
  <si>
    <t>Procedura i etapy segmentacji rynku oraz klasyfikacja kierunków zachowań klientów w sektorze TSL.</t>
  </si>
  <si>
    <t>Kierunki działań marketingowych w sektorze TSL.</t>
  </si>
  <si>
    <t>Marketingowe determinanty rozwoju rynku transportowego.</t>
  </si>
  <si>
    <t>Otoczenie marketingowe firm transportowych w Polsce i na świecie.</t>
  </si>
  <si>
    <t xml:space="preserve">TIL2_K03 </t>
  </si>
  <si>
    <t>podejmowania decyzji w oparciu o stosowane metody analizy otoczenia przedsiębiorstw TSL oraz podsejmowania działań z zakresu strategii marketingowych</t>
  </si>
  <si>
    <t>MUT_K01</t>
  </si>
  <si>
    <t xml:space="preserve">TIL2_U11 </t>
  </si>
  <si>
    <t>współdziałać i pracować w grupie, w ramach realizowanych treści dotyczących stosowanych narzędzi w środowisku marketingowym branży TSL</t>
  </si>
  <si>
    <t>MUT_U02</t>
  </si>
  <si>
    <t xml:space="preserve">TIL2_U05   </t>
  </si>
  <si>
    <t>planować, analizować i ocenić pozycję rynkową przedsiębiorstwa wykorzystując wybraną strategię marketingową z wykorzystaniem analizy ekonomicznej w zakresie działalności przedsiębiorstw transportowych i spedycyjnych</t>
  </si>
  <si>
    <t>MUT_U01</t>
  </si>
  <si>
    <t xml:space="preserve">TIL2_W10    </t>
  </si>
  <si>
    <t>strukturę podażową rynku TSL w ujęciu krajowym, jak i globalnym oraz wyjaśnia istotę marketingu, jego miejsca i roli na rynku usług transportowych oraz wskazuje kierunki działań marketingowych i opisuje podstawowe narzędzia marketingowe w  sektorze TLS</t>
  </si>
  <si>
    <t>MUT_W02</t>
  </si>
  <si>
    <t xml:space="preserve">TIL2_W08     </t>
  </si>
  <si>
    <t>istotę i mechanizmy funkcjonowania rynku usług w transporcie – spedycji – logistyce (TSL), wymienia jego cechy oraz podstawowe funkcje</t>
  </si>
  <si>
    <t>MUT_W01</t>
  </si>
  <si>
    <t>Kierunek studiów:</t>
  </si>
  <si>
    <t xml:space="preserve"> wiedza z zakresu ekonomii</t>
  </si>
  <si>
    <t>przedmiot obowiązkowy kierunkowy</t>
  </si>
  <si>
    <t>Marketing usług transportowych</t>
  </si>
  <si>
    <r>
      <t>)</t>
    </r>
    <r>
      <rPr>
        <vertAlign val="superscript"/>
        <sz val="11"/>
        <color rgb="FF000000"/>
        <rFont val="Arial Narrow"/>
        <family val="2"/>
        <charset val="238"/>
      </rPr>
      <t>*</t>
    </r>
    <r>
      <rPr>
        <sz val="11"/>
        <color rgb="FF000000"/>
        <rFont val="Arial Narrow"/>
        <family val="2"/>
        <charset val="238"/>
      </rPr>
      <t xml:space="preserve"> - Podawane z dokładnością do 0,1 ECTS, gdzie 1 ECTS = 25-30 godz. zajęć</t>
    </r>
  </si>
  <si>
    <r>
      <t>ECTS</t>
    </r>
    <r>
      <rPr>
        <vertAlign val="superscript"/>
        <sz val="11"/>
        <color rgb="FF000000"/>
        <rFont val="Arial Narrow"/>
        <family val="2"/>
        <charset val="238"/>
      </rPr>
      <t>*</t>
    </r>
  </si>
  <si>
    <t>Gdowski B., Pluciński E. 1982, Zadania z rachunku wektorowego i geometrii analitycznej, Państwowe Wydawnictwo Naukowe</t>
  </si>
  <si>
    <t>Ptak M., Kopcińska J. 2015, Matematyka dla studentów kierunków technicznych i przyrodniczych, Wyd. Akapit</t>
  </si>
  <si>
    <t>Krysicki W., Włodarski L. 1997, Analiza matematyczna w zadaniach. cz. 2, Wyd. PWN</t>
  </si>
  <si>
    <t xml:space="preserve"> Stankiewicz W. 2001, Zadania z matematyki dla wyższych uczelni technicznych część A B, Wyd. PWN</t>
  </si>
  <si>
    <t>MST_U1; MST_U2; MST_K1</t>
  </si>
  <si>
    <t>Elementy optymalizacji, programowanie liniowe.</t>
  </si>
  <si>
    <t>Elementy matematyki finansowej</t>
  </si>
  <si>
    <t>Elementy analizy numerycznej i równań różniczkowych.</t>
  </si>
  <si>
    <t>Rachunek różniczkowy i całkowy funkcji wielu zmiennych. Pochodne cząstkowe, ekstrema funkcji wielu zmiennych, zastosowanie analizy matematycznej do liczenia pól i objętości brył.</t>
  </si>
  <si>
    <t>Elementy geometrii w przestrzeni trójwymiarowej. Wektory, prosta i płaszczyzna w przestrzeni.</t>
  </si>
  <si>
    <t>bdb: [100%; 90%], db+: (90%; 80%], db: (80%; 70%], dst+: (70%; 60%], dst: (60%; 50%].</t>
  </si>
  <si>
    <t>MST_W1; MST_W2; MST_K1</t>
  </si>
  <si>
    <t>Elementy matematyki finansowej A. Wartość pieniądza w czasie, stopy zwrotu, strumienie płatności B. Produkty oszczędnościowe: lokaty bankowe C. Kredyty i pożyczki D. Papiery wartościowe</t>
  </si>
  <si>
    <t>Elementy analizy numerycznej A. Interpolacja B. Aproksymacja C. Rozwiązywanie równań nieliniowych D. Różniczkowanie i całkowanie numeryczne E. Metody rozwiązywania zagadnień początkowych dla równań różniczkowych zwyczajnych F. Metody rozwiązywania zagadnień brzegowych dla równań różniczkowych cząstkowych G. Elementy optymalizacji</t>
  </si>
  <si>
    <t xml:space="preserve">Rachunek różniczkowy i całkowy funkcji wielu zmiennych A. Granica i ciągłość funkcji B. Funkcja uwikłana C. Ekstremum funkcji D. Całka podwójna i potrójna E. Szereg Taylora F. Równania różniczkowe zwyczajne G. Transformaty Laplace’a H. Równania różniczkowe cząstkowe </t>
  </si>
  <si>
    <t xml:space="preserve">Elementy geometrii w przestrzeni trójwymiarowej A. Iloczyn skalarny, wektorowy i mieszany w układzie współrzędnych B. Współrzędne biegunowe, sferyczne i walcowe C. Prosta i płaszczyzna w przestrzeni D. Powierzchnie stopnia drugiego E. Zbiory punktów o zadanej własności </t>
  </si>
  <si>
    <t>ciągłego dokształcania siebie i innych, w celu podnoszenia kompetencji zawodowych, w tym szukać materiałów dostępnych w bazach naukowych</t>
  </si>
  <si>
    <t>MST_K1</t>
  </si>
  <si>
    <t>TIL2_U09</t>
  </si>
  <si>
    <t>potrafi dostrzegać aspekty systemowe i pozatechniczne zadań inżynierskich oraz dokonywać analizy ekonomicznej podejmowanych działań, w oparciu o poznane elementy matematyki finansowej.</t>
  </si>
  <si>
    <t>MST_U2</t>
  </si>
  <si>
    <t>TIL2_U03</t>
  </si>
  <si>
    <t>planować, przeprowadzać i oceniać poprawność wykonanego zadania praktycznego związanego z transportem i logistyką z zakresu metod numerycznych i rachunku różniczkowego funkcji wielu zmiennych, potrafi ocenić wynik finansowy analizowanych wariantów działania i dokonać optymalizacji zysków i kosztów.</t>
  </si>
  <si>
    <t>MST_U1</t>
  </si>
  <si>
    <t>TIL2_W04</t>
  </si>
  <si>
    <t>zadania inżynierskie dostosowane do kierunku studiów transport i logistyka, w tym zna narzędzia do modelowania i optymalizacji zagadnień logistycznych</t>
  </si>
  <si>
    <t>MST_W2</t>
  </si>
  <si>
    <t>TIL2_W01</t>
  </si>
  <si>
    <t>pogłębione zagadnienia wybranych działów matematyki, niezbędne do formułowania i rozwiązywania złożonych zadań związanych z transportem i logistyką, takie jak zagadnienia matematyki finansowej, elementy optymalizacji i wykorzystanie rachunku różniczkowego i całkowego</t>
  </si>
  <si>
    <t>MST_W1</t>
  </si>
  <si>
    <t>wiedza z zakresu rachunku różniczkowego i całkowego jednej zmiennej</t>
  </si>
  <si>
    <t>egzamin</t>
  </si>
  <si>
    <t>przedmiot obowiązkowy podstawowy</t>
  </si>
  <si>
    <t>Matematyka stosowana</t>
  </si>
  <si>
    <t>Czakon W. 2020. Podstawy metodologii badań w naukach o zarządzaniu. Wyd. NIEoCzywiste. Piaseczno.</t>
  </si>
  <si>
    <t>Kuboń M. 2009. Metodologia badań naukowych z elementami statystyki. Skrypt dla studentów. Wyd. DRUKROL. Kraków</t>
  </si>
  <si>
    <t>Rawa T. 1999. Metodyka wykonywania inżynierskich i magisterskich prac dyplomowych. Wyd. ART.. Olsztyn</t>
  </si>
  <si>
    <t>Silverman D. 2012. Prowadzenie badań jakościowych. PWN. Warszawa.</t>
  </si>
  <si>
    <t>Zieliński J. 2012. Metodologia pracy naukowej. Wyd. ASPRA_JR. Warszawa</t>
  </si>
  <si>
    <t>Przebieg badań. Opracowanie wyników badań (analiza empiryczna i statystyczna, analiza ilościowa a analiza jakościowa)</t>
  </si>
  <si>
    <t>Metody i techniki badawcze. Dobór i konstruowanie narzędzi badawczych</t>
  </si>
  <si>
    <t>Analiza głównych kierunków badawczych w sektorze TSL</t>
  </si>
  <si>
    <t>Przygotowanie wyników badań do prezentacji</t>
  </si>
  <si>
    <t>Statystyczne opracowanie wyników badań</t>
  </si>
  <si>
    <t>MBN_W1;  MBN_W2; MBN_K1; MBN_K2</t>
  </si>
  <si>
    <t>Etyka w nauce</t>
  </si>
  <si>
    <t>Zasady pisarstwa i piśmiennictwa naukowego.  Metodyka pisania prac naukowych</t>
  </si>
  <si>
    <t>Zmienne i wskaźniki badawcze. Pojęcie zmiennych. Klasyfikacje zmiennych. Rodzaje wskaźników i ich uzasadnianie. Dobór próby i terenu badań</t>
  </si>
  <si>
    <t>Hipotezy naukowe, ich związek z problemami. Warunki poprawnego formułowania hipotez</t>
  </si>
  <si>
    <t>Sytuacja problemowa we wstępnej fazie badań. Problemy naukowe - definiowanie. Formułowanie i uzasadnianie problemów badawczych. Kryteria poprawności problemów badawczych. Rodzaje problemów badawczych</t>
  </si>
  <si>
    <t>Badania naukowe. Struktura procesu badawczego, etapy postępowania badawczego a rodzaje metod naukowych</t>
  </si>
  <si>
    <t>Metodologia jako nauka. Metoda naukowa. Ogólna charakterystyka pracy naukowej. Rodzaje prac naukowych</t>
  </si>
  <si>
    <t>TIL2_K04</t>
  </si>
  <si>
    <t>rzetelnego planowania i prowadzenia badań naukowych w sektorze TSL</t>
  </si>
  <si>
    <t>MBN_K2</t>
  </si>
  <si>
    <t>samodzielego rozwiązywania zadań badawczych w obszarze transportu i logistyki</t>
  </si>
  <si>
    <t>MBN_K1</t>
  </si>
  <si>
    <t>opracowywać zagadnienia naukowe w grupie na bazie aktualnej literatury, uwypuklając najnowsze osiągnięcia naukowe lub trendy</t>
  </si>
  <si>
    <t>MBN_U3</t>
  </si>
  <si>
    <t xml:space="preserve">samodzielnie przygotować wystąpienia ustne oraz  pisemne opracowania z obszaru transportu i logistyki </t>
  </si>
  <si>
    <t>MBN_U2</t>
  </si>
  <si>
    <t>TIL2_U01</t>
  </si>
  <si>
    <t>wyszukać i twórczo wykorzystywać materiały do pracy dyplomowej, wykorzystać informacje pochodzących z różnych źródeł do przygotowania włanych wystąpień w danym obszarze tematycznym</t>
  </si>
  <si>
    <t>MBN_U1</t>
  </si>
  <si>
    <t>TZ;SZ</t>
  </si>
  <si>
    <t xml:space="preserve">strukturę procesu badawczego oraz kolejność zadań podczas eksperymentu naukowego oraz metody pozwalające przeprowadzić szczegółową analizę procesu i zaproponować zmiany.  </t>
  </si>
  <si>
    <t>MBN_W2</t>
  </si>
  <si>
    <t>TIL2_W09</t>
  </si>
  <si>
    <t xml:space="preserve">podstawowe pojęcia z zakresu metodologii badań. Zna rodzaje prac naukowych oraz zasady formuowania i uzasadniania problemów badawczych oraz stawiania hipotez. </t>
  </si>
  <si>
    <t>MBN_W1</t>
  </si>
  <si>
    <t>przedmiot obowiązkowy</t>
  </si>
  <si>
    <t>Metodologia badań naukowych</t>
  </si>
  <si>
    <t>Ślipek Z. 2010. Kształcenie w zakresie ochrony własności intelektualnej na kierunkach inżynierskich. Inżynieria Rolnicza 4(122), Kraków</t>
  </si>
  <si>
    <t xml:space="preserve">Ustawy:  o prawie autorskim i prawach pokrewnych; Prawo własności przemysłowej </t>
  </si>
  <si>
    <t>Siewicz K., Świerczyński M., Wilkowski M., Czajka R., Lipszyc J., Czerniawski P. Krótki kurs własności intelektualnej. Materiały dla uczelni; Fundacja Nowoczesna Polska, http://prawokultury.pl/kurs/</t>
  </si>
  <si>
    <t>Zaliczenie na podstawie przygotowanej i wygłoszonej prezentacji na temat wybranego zagadniena z obszaru ochrowy własności intelektualnej (praca w zespołach).
Udział w ocenie końcowej - 50%</t>
  </si>
  <si>
    <t>OWI_U1; OWI_K1</t>
  </si>
  <si>
    <t xml:space="preserve">Indywidualna dyskusja na temat przydzielonych tematów w celu określenia zakresu i stopnia szczegółowości prezentowanych opracowań. </t>
  </si>
  <si>
    <t xml:space="preserve">Opracowanie i prezentacja wybranych zagadnień z obszaru ochrony własności intelektualnej. </t>
  </si>
  <si>
    <t>Zaliczenie pisemne (pytania otwarte lub test)
Udział w ocenie końcowej - 50%</t>
  </si>
  <si>
    <t>OWI_W1; OWI_K1</t>
  </si>
  <si>
    <t xml:space="preserve">Ochrona baz danych </t>
  </si>
  <si>
    <t>Prawo własności przemysłowej (wynalazek, wzór użytkowy, wzór przemysłowy, znak towarowy)</t>
  </si>
  <si>
    <t>Umowy o przekazanie praw i umowa licencyjna. Wolne licencje</t>
  </si>
  <si>
    <t xml:space="preserve">Naruszenie cudzego utworu       </t>
  </si>
  <si>
    <t xml:space="preserve">Domena publiczna. Dozwolony użytek prywatny i publiczny. Prawo cytatu.       </t>
  </si>
  <si>
    <t xml:space="preserve">Autorskie prawa osobiste i majątkowe. Okres ochrony utworu.    </t>
  </si>
  <si>
    <t>Utwory, rodzaje utworów, prawa pokrewne</t>
  </si>
  <si>
    <t>oddziaływania na otoczenie w celu promowania dobrych praktyk dotyczących ochrony dóbr niematerialnych</t>
  </si>
  <si>
    <t>OWI_K1</t>
  </si>
  <si>
    <t>podjąć dyskusję oraz dokonać oceny podejmowanych działań pod kątem ich zgodności z prawem dotyczącym dóbr niematerialnych</t>
  </si>
  <si>
    <t>OWI_U1</t>
  </si>
  <si>
    <t>TiL2_W09
TiL2_W10</t>
  </si>
  <si>
    <t>zagadnienia z zakresu ochrony dóbr niematerialnych, w szczególności dotyczącą prawa autorskiego oraz prawa własności przemysłowej oraz zna zasady korzystania z dóbr chronionych</t>
  </si>
  <si>
    <t>OWI_W1</t>
  </si>
  <si>
    <t xml:space="preserve">brak </t>
  </si>
  <si>
    <t xml:space="preserve">przedmiot humanistyczny i społeczny - obowiązkowy </t>
  </si>
  <si>
    <t xml:space="preserve">Wasilewska-Marszałkowska I. 2021. Spedycja we współczesnych łańcuchach dostaw. CeDeWu. </t>
  </si>
  <si>
    <t>Sikorski A. 2013. Transport i spedycja międzynarodowa w handlu zagranicznym. Oddk. Warszawa.</t>
  </si>
  <si>
    <t>Januła E., Truś T., Gutowska Ż. 2011. Spedycja. DIFIN. Warszawa.</t>
  </si>
  <si>
    <t>Marciniak-Naider D. 2020. Podręcznik Spedytora. Cz. 1 i 2. PISiL. Gdynia.</t>
  </si>
  <si>
    <t>Salomon A. 2022. Spedycja krajowa i międzynarodowa. Uniw. Morski w Gdyni</t>
  </si>
  <si>
    <t>Analiza i raportowanie zakończonych zleceń transportowych i spedycyjnych</t>
  </si>
  <si>
    <t>Fakturowanie zleceń transportowych i spedycyjnych</t>
  </si>
  <si>
    <t>Opracowanie zleceń spedycyjnych i transportowych, przygotowanie dokumentacji</t>
  </si>
  <si>
    <t>Opracowanie bazy ładunków, wyznaczenie i analiza tras przewozów</t>
  </si>
  <si>
    <t>Opracowanie kartoteki klientów, kierowców oraz środkó transportowych</t>
  </si>
  <si>
    <t>Wprowadzenie do systemu i jego konfiguracja</t>
  </si>
  <si>
    <t>Charakterystyka rynku usług transporto-spedycyjnych</t>
  </si>
  <si>
    <t>Procedury cele w spedycji</t>
  </si>
  <si>
    <t>Charakterystyka europejskich i światowych łańcuchów dostaw</t>
  </si>
  <si>
    <t>Międzynarodowe zwyczaje i uzanse handlowe . Reguły Incoterms 2020</t>
  </si>
  <si>
    <t xml:space="preserve">Międzynarodowe konwencje i umowy </t>
  </si>
  <si>
    <t>Regulacje prawne w działalności spedycyjnej</t>
  </si>
  <si>
    <t>Istota działalności spedycyjnej - rola spedytora w handlu krajowym i międzynarodowym</t>
  </si>
  <si>
    <t>Rynek TSL w Polsce i na świecie. Trendy i kierunki rozwoju branży transportowo-spedycyjnej</t>
  </si>
  <si>
    <t>TIL2_U10</t>
  </si>
  <si>
    <t>samodzielnie zaprojektować proces spedycyjny oraz dokonać jego oceny pod kątem efektywności wykonanych zadań</t>
  </si>
  <si>
    <t>TIL2_U02</t>
  </si>
  <si>
    <t>wykorzystywać specjalistyczne narzędzia informatyczne w pracy spedytora</t>
  </si>
  <si>
    <t>TIL2_W08</t>
  </si>
  <si>
    <t xml:space="preserve">zasady organizacji procesów spedycyjnych w poszczególnych gałęziach transportu, a także zasady funkcjonowania i ograniczenia międzynarodowych korytarzy transportowych </t>
  </si>
  <si>
    <t>rolę i funkcjonowanie przedsiębiorstw spedycyjnych w krajowych i międzynarodowych łańcuchach dostaw, prawne aspekty funkcjonowania firm spedycyjnych oraz międzynarodowe konwencje i umowy wpływające na działalność spedytora</t>
  </si>
  <si>
    <t>Spedycja międzynarodowa</t>
  </si>
  <si>
    <t>Kawa A. 2019. Orientacja sieciowa przedsiębiorstw branży usług logistycznych, Wydawnictwo Uniwersytetu Ekonomicznego w Poznaniu.</t>
  </si>
  <si>
    <t xml:space="preserve">Coyle J.J., Bardi E.J., Langley C.J. Jr.: Zarządzanie logistyczne, PWE, Warszawa 2010       </t>
  </si>
  <si>
    <t>Ziemiańczyk, U., &amp; Krakowiak-Bal, A. 2018. Factors influencing food supply chains in the context of existing food quality schemes. Infrastruktura i Ekologia Terenów Wiejskich.</t>
  </si>
  <si>
    <t>Pfohl, H. C., Janyga, J., &amp; Kosakowski, D. 2001. Systemy logistyczne: podstawy organizacji i zarządzania. Instytut Logistyki i Magazynowania.</t>
  </si>
  <si>
    <t>Ciesielski M. (red.), 2002, Sieci logistyczne, Wydawnictwo Akademii Ekonomicznej, Poznań, dostepny online</t>
  </si>
  <si>
    <t>TSZ_U1; TSZ_U2; TSZ_U3; TSZ_K1</t>
  </si>
  <si>
    <t>Wybór właściwej lokalizacji obiektów w sieci logistycznej</t>
  </si>
  <si>
    <t>Projektowanie sieci logistycznych (analiza otoczenia, wybór kryteriów mikro i makrootoczenia, aanaliza SWOT, prpozycja konfiguracji sieci)</t>
  </si>
  <si>
    <t xml:space="preserve">Metody porfelowe jako narzędzia analizy pozycji rynkowej przedsiębiorstwa (macierz BCG, cykl życia uług logistycznych)  </t>
  </si>
  <si>
    <t>Zaliczenie pisemne  (ocena ze sprawozdań, aktywność na zajęciach)                                                                                                 Udział w ocenie końcowej - 30%</t>
  </si>
  <si>
    <t>TSZ_U1; TSZ_U2; TSZ_K1</t>
  </si>
  <si>
    <t>Analiz strategiczna wybranego sektora - metoda 5 sił Portera</t>
  </si>
  <si>
    <t>zmainy stopy procemtowej a struktra finansów w przedsiebiorstwie logistycznym</t>
  </si>
  <si>
    <t>Zmiany stopy procentowej a struktura finansów w przedsiębiorstwie logistycznym</t>
  </si>
  <si>
    <t>zmiany PKB a struktura usług w transporcie</t>
  </si>
  <si>
    <t>Zmiany PKB a struktura usług w transporcie</t>
  </si>
  <si>
    <t>TSZ _W1; TSZ _W2; TSZ_K1</t>
  </si>
  <si>
    <t>Analiza makrootoczenia sieci logistycznej, pozycjonowanie rynkowe</t>
  </si>
  <si>
    <t>Idea klastrów, sieci współpracy, doświadczenia w branży logistycznej i transportowej , Alianse strategiczne</t>
  </si>
  <si>
    <t>Współdziałanie przedsiębiorstw branży usług logistycznych</t>
  </si>
  <si>
    <t>Zarządzanie siecią logistyczną, podstawowe procesy</t>
  </si>
  <si>
    <t>Koordynacja rozwoju sieci logistycznych Wykorzystanie teorii kosztów transakcyjnych, teorii struktury branży M. E. Portera i inne</t>
  </si>
  <si>
    <t>Przesłanki teoretyczne konfiguracji sieci logistycznych Wykorzystanie teorii produkcji międzynarodowej, teorii lokalizacji, zasobowej teorii firmy, teorii kluczowych kompetencji</t>
  </si>
  <si>
    <t xml:space="preserve">Sieci logistyczne Geneza powstania. Przesłanki wyboru teoretycznych podstaw sieci logistycznych </t>
  </si>
  <si>
    <t xml:space="preserve">kreatywnego myślenia i samodzielnego podejmowania decyzji odnośnie organizacji i funkcjonowania sieci logistycznych oraz działania w sposób przedsiębiorczy </t>
  </si>
  <si>
    <t>TSZ_K1</t>
  </si>
  <si>
    <t>zaprojektować i ocenić proces, używając metod, technik i narzędzi analizy strategicznej</t>
  </si>
  <si>
    <t>TSZ_U3</t>
  </si>
  <si>
    <t>TIL2_U04</t>
  </si>
  <si>
    <t>samodzielnie i wieloaspektowo analizować czynniki wpływające na efektywność działania sieci logistycznej i jej członków, procesy logistyczne oraz możliwości zastosowania innowacyjnych technik i technologii w transporcie i logistyce</t>
  </si>
  <si>
    <t>TSZ_U2</t>
  </si>
  <si>
    <t>samodzielnie planować, przeprowadzać, analizować i oceniać poprawność zadań w sieci logistycznej</t>
  </si>
  <si>
    <t>TSZ_U1</t>
  </si>
  <si>
    <t>ekonomiczne i społeczne skutki prowadzenia działalności w sektorze TSL i wpółpracy w ramach sieci logistycznej</t>
  </si>
  <si>
    <t>TSZ _W2</t>
  </si>
  <si>
    <t xml:space="preserve">zaawansowane metody i techniki zarządzania strategicznego siecią logistyczną </t>
  </si>
  <si>
    <t>TSZ _W1</t>
  </si>
  <si>
    <t>wiedza z zakresu podstaw logistyki, podstaw zarządzania</t>
  </si>
  <si>
    <t>Techniki i strategie zarządzania siecią logistyczną</t>
  </si>
  <si>
    <t>Merkisz J., Mazurek S. 2006. Pokładowe systemu diagnostyczne, wyd.3 rozszerzone WKŁ, Warszawa</t>
  </si>
  <si>
    <t>Schmid D., Bauman A 2006. Mechatronika REA, Warszawa</t>
  </si>
  <si>
    <t>Fryskowski B. i in. 2010. Systemy transmisji danych mechatronika samochodowa WKŁ, Warszawa</t>
  </si>
  <si>
    <t>Kupiec J. i in. 2022. Diagnozowanie podzespołów i zespołów pojazdów samochodowych. Warszawa.</t>
  </si>
  <si>
    <t xml:space="preserve">Poninski M. i in. 2009. Metrologia elektryczna WNT, Warszawa.       </t>
  </si>
  <si>
    <t>DPS_U1</t>
  </si>
  <si>
    <t>Identyfikacja kodów błędów oraz danych z ramki zamrożonej.</t>
  </si>
  <si>
    <t>Wykorzystanie interfejsów diagnostycznych TEXA TXT, CDIF/2 do diagnostyki pokładowej.</t>
  </si>
  <si>
    <t>Wykorzystanie generatorów sygnałów oraz odczyt sygnałów zwrotnych z czujników, zespołów i podzespołów.</t>
  </si>
  <si>
    <t>Wykonywanie diagnostyki równoległej z wykorzystaniem potrzebnej aparatury kontrolno-pomiarowej.</t>
  </si>
  <si>
    <t>Ćwiczenia laboratoryjne</t>
  </si>
  <si>
    <t>DPS_W1; DPS_K1</t>
  </si>
  <si>
    <t>Aparatura diagnostyczna stosowana w mechatronice.</t>
  </si>
  <si>
    <t>Przedstawienie zasad diagnostyki typowych urządzeń występujących w pojazdach.</t>
  </si>
  <si>
    <t>Sensoryka i aktoryka stosowana w pojazdowych systemach mechatronicznych.</t>
  </si>
  <si>
    <t>Omówienie czynników wpływajacych na poprawną prace układów mechatronicznych w pojazdach.</t>
  </si>
  <si>
    <t>Diagnostyka szeregowa i równoległa pojazdów.</t>
  </si>
  <si>
    <t>Przedstawienie zasad diagnostyki pokładowej i warsztatowej.</t>
  </si>
  <si>
    <t>Bezpieczeństwo przy diagnostyce układów mechatronicznych.</t>
  </si>
  <si>
    <t>ciągłego doskonalenia swojej wiedzy w zakresie diagnostyki pojazdów</t>
  </si>
  <si>
    <t>DPS_K1</t>
  </si>
  <si>
    <t>prowadzić obserwacje i pomiary, analizować i interpretować parametry techniczno-eksploatacyjne, stosować elementy elektroniki, elektrotechniki, automatyki i robotyki do projektowania, eksploatacji i diagnostyki ST.</t>
  </si>
  <si>
    <t xml:space="preserve">TIL2_W02  </t>
  </si>
  <si>
    <t>budowę maszyn i środków transportowych w aspekcie diagnostyki pokładowej oraz eksploatacji systemów mechatronicznych.</t>
  </si>
  <si>
    <t>DPS_W1</t>
  </si>
  <si>
    <t xml:space="preserve"> 2</t>
  </si>
  <si>
    <t>wiedza z zakresu budowy pojazdów i środków transportowych</t>
  </si>
  <si>
    <t>przedmiot uzupełniający do wyboru - fakultatywny</t>
  </si>
  <si>
    <t>Diagnostyka pojazdów i systemów transportowych</t>
  </si>
  <si>
    <t>Matuszek J. 2012. Logistyka zaopatrzenia. Wyd. ANS Angelusa Silesiusa</t>
  </si>
  <si>
    <t>Sarjusz-Wolski Z. 1998. Strategia zarzadzania zaopatrzeniem Placet, Warszawa</t>
  </si>
  <si>
    <t>Kenneth L. 2004. Zakupy zaopatrzeniowe PWN, Warszawa</t>
  </si>
  <si>
    <t>Bendowski J., Radziejowska G. 2011. Logistyka zaopatrzenia w przedsiebiorstwie, Wyd. Politechniki Slaskiej, Gliwice</t>
  </si>
  <si>
    <t>Dobór ilościowy środków transportu wewnetrznego w magazynie oraz wyznaczanie liczby stanowisk przeładunkowych i ich parametrów</t>
  </si>
  <si>
    <t>Określenie zapotrzebowania na powierzchnię magazynową oraz dobór systemu magazynowania.</t>
  </si>
  <si>
    <t>Lokalizacja magazynów w sieci dostaw. Wybór dostawców. Metody zapawiania towarów.</t>
  </si>
  <si>
    <t>Planowanie wielkości dostaw. Opracowywanie harmonogramu dostaw.</t>
  </si>
  <si>
    <t>Planowanie potrzeb materiałowych dla wybranego procesu produkcyjnego</t>
  </si>
  <si>
    <t>LZZ_W1; LZZ_W2; LZZ_K1</t>
  </si>
  <si>
    <t>Metody wspomagające podejmowanie decyzji w zaopatrzeniu. Metody klasyfikacji towarów. Analiza potrfolio rynku zaopatrzenia. Planowanie potrzeb materiałowych. Analiza wskaźnikowa.</t>
  </si>
  <si>
    <t>Koszty logistyczne zaopatrzenia i magazynowania. Analiza kosztów zaopatrzenia. Analiza kosztów logistycznych w łancuchu dostaw. Badanie, ocena wyników działania w sferze logistyki zaopatrzenia</t>
  </si>
  <si>
    <t>Optymalna partia zakupu deterministyczny model sterowania zapasami. Sterowanie zapasami w przedsiębiorstwie. Aspekty dostaw w systemie Just In Time. Organizacja procesu magazynowania towarów</t>
  </si>
  <si>
    <t xml:space="preserve">Zakupy zaopatrzeniowe. Analiza rynku zaopatrzenia. Strategie i organizacja zakupów zaopatrzeniowych. System informacyjne zaopatrzenia. </t>
  </si>
  <si>
    <t>Miejsce zaopatrzenia w łańcuchu dostaw. Strategiczne znaczenie zaopatrzenia. Charakterystyka procesu zaopatrzenia. Rynek materiałów jako obszar zastosowan marketingu i logistyki. Kierunki zmian w procesie zaopatrzenia.</t>
  </si>
  <si>
    <t>samodzielego inicjowania działań w obszarze logistyki zaopatrzenia i magazynowania</t>
  </si>
  <si>
    <t>LZZ_K1</t>
  </si>
  <si>
    <t>zaprojektować magazyn przedprodukcyjny i poprodukcyjny oraz dokonać doboru ilościowego i jakościowego środków transportu wewnętrznego</t>
  </si>
  <si>
    <t>LZZ_U2</t>
  </si>
  <si>
    <t>podejmować decyzje w zakresie gospodarki surowcowej tj. planowania potrzeb materiałowych oraz planowania i organizowania dostaw</t>
  </si>
  <si>
    <t>LZZ_U1</t>
  </si>
  <si>
    <t>zagadnienia z zakresu zarządzania i optymalizacji procesu zaopatrzenia w przedsiębiorstwach produkcyjnych</t>
  </si>
  <si>
    <t>LZZ_W2</t>
  </si>
  <si>
    <t>miejsce logistyki zaopatrzenia w łańcuchu dostaw, a także strategie zaopatrzeniowe oraz metody sterowania zapasami</t>
  </si>
  <si>
    <t>LZZ_W1</t>
  </si>
  <si>
    <t>2</t>
  </si>
  <si>
    <t>wiedza z zakresu logistyki w przedsiębiorstwie</t>
  </si>
  <si>
    <t>Logistyka i zarządzanie zaopatrzeniem</t>
  </si>
  <si>
    <r>
      <t>)</t>
    </r>
    <r>
      <rPr>
        <vertAlign val="superscript"/>
        <sz val="10"/>
        <rFont val="Arial Narrow"/>
        <family val="2"/>
        <charset val="238"/>
      </rPr>
      <t>*</t>
    </r>
    <r>
      <rPr>
        <sz val="10"/>
        <rFont val="Arial Narrow"/>
        <family val="2"/>
        <charset val="238"/>
      </rPr>
      <t xml:space="preserve"> - Podawane z dokładnością do 0,1 ECTS, gdzie 1 ECTS = 25-30 godz. zajęć</t>
    </r>
  </si>
  <si>
    <t xml:space="preserve">Horodyńska M. 2017. Ekologistyka i zagospodarowanie odpadów, Wyd. Politechniki Śląskiej,  Katowice </t>
  </si>
  <si>
    <t xml:space="preserve">Szołtysek J.  Logistyka zwrotna. Reverse logistics, Instytut Logistyki i Magazynowania, </t>
  </si>
  <si>
    <t xml:space="preserve"> Rosik-Dulewska Cz. 2018. Podstawy gospodarki odpadami PWN, Warszawa. </t>
  </si>
  <si>
    <t xml:space="preserve">Petryk A. Malinowski M. 2019. Inżynieria i ochrona środowiska - wybrane zagadnienia. Wyd. UEK w Krakowie. </t>
  </si>
  <si>
    <t>ODP_U1; ODP_U2; ODP_K1; ODP_K2</t>
  </si>
  <si>
    <t xml:space="preserve">Ocena oddziaływania wybranego systemu transportu odpadów na środowisko - projekt z wykorzystaniem programu SimaPro LCA </t>
  </si>
  <si>
    <t>Ekologistyka w wybranym cyklu produkcyjnym - projekt z zakresu budowy systemu logistycznego zagospodarowania odpadów z produkcji lub wprowadzania odpadów opakowaniowych na rynek (opłata produktowa z tytułu nie wykonania obowiązku recyklingu odpadów opakowaniowych)</t>
  </si>
  <si>
    <t xml:space="preserve">Dobór środków transportowych oraz kalkulacja kosztów systemu odbioru i zbierania odpadów (komunalnych zmieszanych i segregowanych, opakowaniowych, wielkogabarytowych, niebezpiecznych, ZSEE itp.) z wybranego obszaru administracyjnego - projekt wytycznych dla gminy  w zakresie transportu odpadów </t>
  </si>
  <si>
    <t>ODP_W1; ODP_W2; ODP_W3; ODP_K1; ODP_K2</t>
  </si>
  <si>
    <t>Sposoby i metody ograniczania oddziaływania odpadów na środowisko. Przyrodnicze wykorzystanie odpadów</t>
  </si>
  <si>
    <t>Ocena środowiskowa systemów transportowych (LCA). Transport w ocenie oddziaływania inwestycji na środowisko. Bilanse ekologiczne. Recykling samochodów wycofanych z eksploatacji</t>
  </si>
  <si>
    <t>Systemy techniczne i technologie wykorzystywane w odzysku, recyklingu i składowaniu odpadów na przykładzie pojazdów wycofanych z eksploatacji. Przykłady zintegrowanych systemów zagospodarowania odpadów</t>
  </si>
  <si>
    <t>Zielona lista, Konwencja bazylejska. Międzynarodowy transport odpadów - wymagania w zakresie analiz laboratoryjnych oraz dokumentacja techniczna</t>
  </si>
  <si>
    <t>Gromadzenie, transport, zbieranie i magazynowanie odpadów. Rozporządzenia w sprawie transportu odpadów i zasad p.poż. Rozporządzenia w sprawie szczegółowego postępowania z wybranymi odpadami niebezpiecznymi (medyczne, weterynaryjne, oleje, opony, płyny hamulcowem, azbest). System ADR</t>
  </si>
  <si>
    <t>Gospodarka opakowaniami. Ustawa o gospodarce opakowaniami i odpadami opakowaniowymi. Zasady selektywnej zbiórki odpadów. Zagospodarowanie opakowań w logistyce</t>
  </si>
  <si>
    <t>Wprowadzenie do prawodawstwa z zakresu gospodarki odpadami, w tym gospodarki odpadami komunalnymi, opakowaniowymi, niebezpiecznymi i innymi. Hierarchia postępowania z odpadami. Zagospodarowanie odpadów w Polsce i na świecie. Problemy, cele i wyzwania ekologistyki do 2050 roku</t>
  </si>
  <si>
    <t>Gospodarka o obiegu zamkniętym w logistyce. Ekonomia współdzielenia oraz idea car-sharingu. Wskaźniki oceny GOZ w zakresie ekologistyki. Cyrkulacja odpadów i surowców wtórych w obiegu logistycznym.</t>
  </si>
  <si>
    <t>Podstawowe definicje z zakresu ekologistyki oraz logistyki odwrotnej. Ewolucja i przedmiot koncepcji ekologistyki.</t>
  </si>
  <si>
    <t>podejmowania działań mających na celu obniżenie masy odpadów w przedsiębiorstwach z sektora TSL</t>
  </si>
  <si>
    <t>ODP_K2</t>
  </si>
  <si>
    <t>społecznej, zawodowej i etycznej odpowiedzialności za stan środowiska przyrodniczego</t>
  </si>
  <si>
    <t>ODP_K1</t>
  </si>
  <si>
    <t>dokonać krytycznej analizy sposobu funkcjonowania instalacji lub systemu zagospodarowania odpadów oraz systemu transportu odpadów</t>
  </si>
  <si>
    <t>ODP_U2</t>
  </si>
  <si>
    <t>zaprojektować system logistyczny usuwania odpadów dla konkretnego obszaru administracyjnego</t>
  </si>
  <si>
    <t>ODP_U1</t>
  </si>
  <si>
    <t>TIL2_W02</t>
  </si>
  <si>
    <t xml:space="preserve">problematykę oddziaływania odpadów na środowisko przyrodnicze oraz zagrożenia i konsekwencje wynikające z nieprawidłowego gospodarowania odpadami, w tym gospodarowania odpadami opakowaniowymi </t>
  </si>
  <si>
    <t>ODP_W3</t>
  </si>
  <si>
    <t xml:space="preserve">systemy techniczne wykorzystywane w magazynowaniu, transporcie i przetwarzaniu odpadów </t>
  </si>
  <si>
    <t>ODP_W2</t>
  </si>
  <si>
    <t>TIL2_W02 TIL2_W10</t>
  </si>
  <si>
    <t>zjawiska ekonomiczne i społeczne dotyczące logistyki odpadów, najważniejsze akty prawne i przepisy regulujące gospodarkę odpadami, w tym gospodarkę odpadami opakowaniowymi w UE i Polsce; oddziaływanie prawa i najlepszych dostępnych technologii (BAT) na prowadzenie działalności związanej z logistyką odpadów</t>
  </si>
  <si>
    <t>ODP_W1</t>
  </si>
  <si>
    <t>wiedza z zakresu technik i strategii zarządzania siecią logistyczną</t>
  </si>
  <si>
    <t>Logistyka odpadów</t>
  </si>
  <si>
    <t>Makowska M. 2013. Analiza Danych Zastanych. Przewodnik dla studentów, Wydawnictwo Scholar, Warszawa.</t>
  </si>
  <si>
    <t>Jemialniak D. (red.). 2012. Badania jakościowe. Metody i narzędzia. Tom 2, Warszawa.</t>
  </si>
  <si>
    <t>Provost F., Fawcett T. 2014. Analiza danych w biznesie. Sztuka podejmowania skutecznych decyzji. Helion S.A., Gliwice.</t>
  </si>
  <si>
    <t>Stephenson D. 2019. Big data, nauka o danych i AI bez tajemnic. Podejmuj lepsze decyzje i rozwijaj swój biznes!  Helion S.A., Gliwice.</t>
  </si>
  <si>
    <t>Analiza danych na przykładzie ogólnej koncepcji analizy systemów, gdzie podstawę stanowią modele analityczne związane z konkretnym sektorem działalności lub przedsiębiorstwem</t>
  </si>
  <si>
    <t>Dopasowywanie modelu do danych polegające na znajdowaniu optymalnych parametrów modelu na podstawie analizy danych</t>
  </si>
  <si>
    <t>Przeprowadzenie analizy na przykładzie prognozy metodą średnich ruchomych</t>
  </si>
  <si>
    <t>Przewidywanie potencjalnego odpływu klientów na podstawie analizy danych z wykorzystaniem narzędzi analitycznych identyfikujących wzorce zachowania</t>
  </si>
  <si>
    <t>Inżynieria i podejmowanie decyzji na podstawie zbioru danych, możliwości wykorzystania wielkich zbiorów danych przez współczesne przedsiębiorstwa</t>
  </si>
  <si>
    <t>Przetwarzanie danych pochodzących z różnych źródeł i ich interpretacja w oparciu o programy i algorytmy komputerowe, a także wiedzę opartą o działania matematyczne i statystyczne</t>
  </si>
  <si>
    <t>Użycie różnych metod pozyskiwania danych.</t>
  </si>
  <si>
    <t>Zaliczenie pisemne w formie pytań otwartych.                                                            Udział w ocenie końcowej - 50%</t>
  </si>
  <si>
    <t>MAD_W1; MAD_W2; MAD_K1; MAD_K2</t>
  </si>
  <si>
    <t>Nauka o danych i strategia biznesowa. Osiąganie przewagi konkurencyjnej przy pomocy nauki o danych</t>
  </si>
  <si>
    <t>Pozyskiwanie badaczy danych i ich zespo􀃤ów oraz opieka nad nimi. Gotowość do przyjmowania kreatywnych pomysłów z każdego źródła</t>
  </si>
  <si>
    <t>Wizualizacja skuteczności modelu przy różnych rodzajach niepewności; Rozważania odnośnie oczekiwań od wyników eksploracji danych</t>
  </si>
  <si>
    <t>Modelowanie predykcyjne. Klasyfikacja metod prognozowania. Nadmierne dopasowanie i jego unikanie</t>
  </si>
  <si>
    <t>Problemy biznesowe przedsiębiorstwa, a rozwiązania z zakresu nauki o danych. Business Intelligence (BI), a decyzje biznesowe, w analizie danych (przykładowe programy BI: enova365; Qlik)</t>
  </si>
  <si>
    <t>Nauka o danych, inżynieria i podejmowanie decyzji na podstawie zbioru danych. Przetwarzanie danych i Big Data</t>
  </si>
  <si>
    <t>Działanie w kategoriach analityki danych, sposoby pozyskiwania danych. Dane zastane</t>
  </si>
  <si>
    <t xml:space="preserve">logicznego i konsekwentnego działania oraz określania priorytetów służących realizacji określonego przez siebie lub innych zadania </t>
  </si>
  <si>
    <t>MAD_K2</t>
  </si>
  <si>
    <t>ciągłego zdobywania wiedzy w celu dosonalenia poznanych metod analizy danych, umożliwiających rozwiązywanie problemów praktycznych</t>
  </si>
  <si>
    <t>MAD_K1</t>
  </si>
  <si>
    <t>TIL2_U08</t>
  </si>
  <si>
    <t>przetwarzać zbiory danych pochodzących z różnych źródeł i je interpretować</t>
  </si>
  <si>
    <t>MAD_U2</t>
  </si>
  <si>
    <t xml:space="preserve">analizować i podejmować decyzje na podstawie zbioru danych </t>
  </si>
  <si>
    <t>MAD_U1</t>
  </si>
  <si>
    <t>sposoby wykorzystania zbiorów danych w zakresie wsparcia strategicznych decyzji podejmowanych w organizacji przedsiębiorstwa</t>
  </si>
  <si>
    <t>MAD_W2</t>
  </si>
  <si>
    <t xml:space="preserve">TIL2_W01 </t>
  </si>
  <si>
    <t xml:space="preserve">metody pozyskiwania danych w celu ich wykorzystania do analizy </t>
  </si>
  <si>
    <t>MAD_W1</t>
  </si>
  <si>
    <t>wiedza z zakresu matematyki</t>
  </si>
  <si>
    <t>Metody analizy danych</t>
  </si>
  <si>
    <t>Dijkman R. M., Dumas M., Ouyang C. 2008. Semantics and analysis of business process models in BPMN, Information and Software Technology, 50(12):1281–1294</t>
  </si>
  <si>
    <t>Davis R., 2008, ARIS Design Platform: Advanced Process Modelling and Administration, Springer-Verlag, London</t>
  </si>
  <si>
    <t>Anders A. 2008. Zarządzanie procesowe i mapowanie procesów biznesowych, PWE, Warszawa.</t>
  </si>
  <si>
    <t>Piotrowski M. 2007. Notacja modelowania procesów biznesowych, Wydawnictwo BTC, Warszawa</t>
  </si>
  <si>
    <t>Nowosielski S. 2009. Modelowanie procesów gospodarczych w literaturze i praktyce, (w:) Podejście procesowe w organizacjach, Wyd. Uniw. Ekonomicznego, Wrocław</t>
  </si>
  <si>
    <t>MPT_U1; MPT_U2; MPT_K1</t>
  </si>
  <si>
    <t>SOA i rozwiązania w chmurze.</t>
  </si>
  <si>
    <t>Wsparcie procesów WorkFlow.</t>
  </si>
  <si>
    <t>Zastosowanie i projektowanie hurtowni danych.</t>
  </si>
  <si>
    <t>Optymalizacja procesów transportu i spedycji z wykorzystaniem metod sztucznej inteligencji, uczenia maszynowego.</t>
  </si>
  <si>
    <t>Monitorowanie procesów transportu i spedycji.</t>
  </si>
  <si>
    <t>Zarządzanie procesami transportu i spedycji - przybliżenie zagadnień związanych z zarządzaniem tymi procesami.</t>
  </si>
  <si>
    <t>Notacje wykorzystywane do modelowania procesów.</t>
  </si>
  <si>
    <t>Analiza procesów transportu i spedycji.</t>
  </si>
  <si>
    <t>Wizualizacja i modelowanie danych.</t>
  </si>
  <si>
    <t>MPT_W1; MPT_W2; MPT_K1</t>
  </si>
  <si>
    <t>Optymalizacja procesów z wykorzystaniem metod sztucznej inteligencji, uczenia maszynowego - wyjaśnienie uczestnikom istoty optymalizacji procesów transportu i spedycji. Fazy optymalizacji, techniki wykrywania przyczyn problemów, potencjalne obszary zmian w procesach, techniki weryfikacji hipotezy optymalizacyjnej oraz konkretne techniki optymalizacji. Filozofie optymalizacji wraz z kluczowymi technikami optymalizacji, które są z nimi związane.</t>
  </si>
  <si>
    <t>Modelowanie wyborów dyskretnych z wykorzystaniem metod sztucznej inteligencji, uczenia maszynowego, indukcji drzew.</t>
  </si>
  <si>
    <t>Monitorowanie procesów transportu i spedycji - wprowadzenie uczestników do zagadnień związanych z monitorowaniem i pomiarem procesów transportu i spedycji. Argumenty przemawiające na rzecz śledzenia wartości wskaźników procesów i rodzaje tych wskaźników. Które procesy należy mierzyć w organizacji, która dotychczas tego nie robiła oraz jakich powinna do tego użyć wskaźników. Systematyczne podejście do opisywania wskaźników, dobre praktyki związane z definiowaniem wskaźników oraz sposoby ich interpretowania.</t>
  </si>
  <si>
    <t>Zarządzanie procesami transportu i spedycji - przybliżenie zagadnień związanych z zarządzaniem procesami biznesowymi. Wyjaśnienie pojęć BPM, BPR, BPI oraz omówienie rozwoju podejścia procesowego na przestrzeni lat. Wyjaśnienie powiązania pomiędzy strategią biznesową organizacji, a procesami w niej zachodzącymi. Przedstawienie najczęściej spotykanych klasyfikacji procesów. Pojęcia BPMS oraz możliwości, wymagania i korzyści, które wiążą się z wdrożeniem w organizacji narzędzi tej klasy.</t>
  </si>
  <si>
    <t>Notacje wykorzystywane do modelowania procesów transportu u spedycji - uwypuklenie różnic pomiędzy notacjami, które mogą być wykorzystane do zamodelowania procesów. Omówienie notacji: UML (diagramy aktywności), eEPC , BPMN, SIPOC, IDEF0 oraz RACI. Zagrożenia czyhające podczas modelowania. Narzędzia IT, które mogą zostać wykorzystane do modelowania procesów.</t>
  </si>
  <si>
    <t>Analiza procesów transportu i spedycji - wprowadzenie uczestników do zagadnień związanych z ich identyfikowaniem i analizą. Źródła informacji o procesach oraz cechy każdego z nich. Pojęcie modelu, rodzaje modeli, a także to, czym jest mapa procesów. Narzędzia analityki biznesowej - tworzenie raportów i analiz wielowymiarowych.</t>
  </si>
  <si>
    <t>Wprowadzenie - przedstawienie i wyjaśnienie słownictwa związanego z procesami transportowymi i spedycyjnymi. Proces transportu i spedycji, jakie są jego poziomy złożoności oraz jakie atrybuty związane są z procesami transportu i spedycji. Czym jest organizacja procesowa, jak może wyglądać struktura organizacyjna przedsiębiorstwa, w którym zarządza się procesami transportu i spedycji. Określenie wad i zalet każdej z przedstawionych możliwości.</t>
  </si>
  <si>
    <t>analizować i oceniać dane pochodzące z różnych źródeł pod kątem ich wiarygodności i przydatności do budowy modeli systemów transportowych i spedycyjnych, a także do ich odpowiedniej selekcji i transformacji</t>
  </si>
  <si>
    <t>MPT_K1</t>
  </si>
  <si>
    <t>posługiwać się różnymi metodami obróbki danych rzeczywistych, budowania modeli prognostycznych, dokonywać symulacji komputerowej dobierając odpowiedni rozkład</t>
  </si>
  <si>
    <t>MPT_U2</t>
  </si>
  <si>
    <t xml:space="preserve">analizować i obrabiać dane techniczne pochodzące z przedsiębiorstwa, budować modele odworowujące rzeczywistość (klasyczne i sztucznej inteligencji), budować rekomendacje w oparciu o te dane </t>
  </si>
  <si>
    <t>MPT_U1</t>
  </si>
  <si>
    <t>zaawansowane metody w tym metody sztucznej inteligencji wykorzystywane do modelowania procesów transportowych i spedycyjnych</t>
  </si>
  <si>
    <t>MPT_W2</t>
  </si>
  <si>
    <t>w stopniu pogłębionym metody prognozowania w tym szeregów czasowych wykorzystywanych w obszarze transportu i spedycji</t>
  </si>
  <si>
    <t>MPT_W1</t>
  </si>
  <si>
    <t>wiedza z zakresu procesów transportowych i modelowania operacyjnego</t>
  </si>
  <si>
    <t>przedmioty uzupełniający do wyboru - fakultatywny</t>
  </si>
  <si>
    <t>Modelowanie procesów transportowych i spedycyjnych</t>
  </si>
  <si>
    <t>Grifin R.W. 2009. Podstawy zarzadzania organizacjami. Wydawnictwo Naukowe PWN, Warszawa</t>
  </si>
  <si>
    <t>Wojewódzka-Król K., Załoga E. (red.).2016. Transport -nowe wyzwania. Wydawnictwo Naukowe PWN, Warszawa</t>
  </si>
  <si>
    <t>Mindura L. (red.). 2014. Technologie transportowe. Instytut Technologii Ekspoloatacji, Radom</t>
  </si>
  <si>
    <t>Rokicki T. 2014. Organizacja i ekonomika transportu. Wydawnictwo SGGW, Warszawa</t>
  </si>
  <si>
    <t>Szymonik A. 2013. Ekonomika transportu dla potrzeb logistyka. Wydawnictwo Difin, Warszawa</t>
  </si>
  <si>
    <t>OPT_U1; OPT_U2; OPT_K1</t>
  </si>
  <si>
    <t>Analiza otoczenia przedsiębiorstwa transportowego</t>
  </si>
  <si>
    <t>Projekt procesu transportowego</t>
  </si>
  <si>
    <t>Projekt organizacji przedsiębiorstwa transportowego</t>
  </si>
  <si>
    <t>OPT_W1; OPT_W2; OPT_K1</t>
  </si>
  <si>
    <t>Przedsiębiorczość i tworzenie nowych przedsiębiorstw transportowych.</t>
  </si>
  <si>
    <t xml:space="preserve">Gospodarowanie zasobami ludzkimi w kontekście otoczenia przedsiębiorstwa transportowego. Przyciaganie, rozwój i utrzymanie zasobów ludzkich. </t>
  </si>
  <si>
    <t xml:space="preserve">Proces organizowania. Elementy struktury organizacyjnej. Podstawowe formy struktury organizacyjnej. Projektowanie struktury organizacyjnej przedsiębiorstwa transportowego. </t>
  </si>
  <si>
    <t>Środowiskowy kontekst zarzadząnia przedsiębiorstwem transportowym. Otoczenie przedsiębiorstwa transportowego. Skuteczność przedsiębiorstwa transportowego.</t>
  </si>
  <si>
    <t>Istota zarządzania. Proces zarządzania. Planowanie i podejmiowanie decyzji. Organizowanie. Kierowanie. Kontrolowanie. Rodzaje menadżderów. Istota pracy kierowniczej. Zakres zarządzania.</t>
  </si>
  <si>
    <t>właściwego pełnienia ról zawodowych, z uwzględnieniem zmieniających się potrzeb społecznych i rynkowych w zakresie transportu</t>
  </si>
  <si>
    <t>OPT_K1</t>
  </si>
  <si>
    <t>projektować i krytycznie oceniać procesy transportowe, używając właściwych metod i narzędzi</t>
  </si>
  <si>
    <t>OPT_U2</t>
  </si>
  <si>
    <t>samodzielnie i wielokierunkowo analizować czynniki wpływające na przebieg procesów transportowych oraz stosować innowacyjne techniki i technologie w transporcie</t>
  </si>
  <si>
    <t>OPT_U1</t>
  </si>
  <si>
    <t>ekonomiczne, społeczne i prawne skutki organizacji i zarządzania przedsiębiorstwem w branży transportowej</t>
  </si>
  <si>
    <t>OPT_W1</t>
  </si>
  <si>
    <t xml:space="preserve">wiedza z zakresu ekonomiki przedsiębiorstw </t>
  </si>
  <si>
    <t>Organizacja i zarządzanie przedsiębiorstwem transportowym</t>
  </si>
  <si>
    <t>Jajuga K. 1999. Ekonometria. Metody i analiza problemów ekonomicznych, Wydawnictwo Akademii Ekonomicznej we Wrocławiu, Wrocław</t>
  </si>
  <si>
    <t>Sobczyk M. 2008. Prognozowanie. Teoria, Przykłady, Zadania, Wydawnictwo Placet</t>
  </si>
  <si>
    <t>Snarska A. 2005. Statystyka, Ekonometria, Prognozowanie. Ćwiczenia z Excelem, Placet</t>
  </si>
  <si>
    <t>Pawełek B., Wanat S., Zeliaś A. 2004. Prognozowanie ekonomiczne. Teoria, przykłady,
zadania, Wydawnictwo Naukowe PWN, Warszawa</t>
  </si>
  <si>
    <t xml:space="preserve">Dittmann P. 2003. Prognozowanie w przedsiębiorstwie. Oficyna Wydawnicza, Kraków </t>
  </si>
  <si>
    <t>Cieślak M. 1998.  Prognozowanie gospodarcze. Metody i zastosowania, PWN, Warszawa</t>
  </si>
  <si>
    <t>PSP_U1; PSP_U2; PSP_K1</t>
  </si>
  <si>
    <t>Formułowanie zadań symulacji zjawisk. Zasady symulacji deterministycznej i metod Monte Carlo. Konstruowanie scenariuszy, kryteria oceny wiarygodności wyników symulacji. Sprawdzenie wiadomości z zakresu heurystycznych metod prognozowania</t>
  </si>
  <si>
    <t>Dyskusja zagadnień prognozowania przez analogie (rodzaje, kryteria podobieństwa, zmienne wiodące i naśladujące)</t>
  </si>
  <si>
    <t>Istota metod adaptacyjnych i ich porównanie z metodami tendencji rozwojowej. Zasady wygładzania wykładniczego (modele: Browna, Holta, Wintersa). Model trendu pełzającego z wagami harmonicznymi Sprawdzenie wiadomości z zakresu zasad prognozowania na podstawie modeli dynamicznych. Dyskusja wad i zalet modeli ARMA, ARMAX i ARiMAX</t>
  </si>
  <si>
    <t>Sprawdzenie wiadomości z zakresu prostych metod prognozowania szeregów czasowych wpływ horyzontu predykcji na jakość prognoz ekstrapolacyjnych. Formalna reprezentacja składowych cyklicznych</t>
  </si>
  <si>
    <t>Sprawdzenie wiadomości z zakresu statystycznych modeli procesów ekonomicznych statycznych i dynamicznych, jedno i wielorównaniowych, liniowych i nieliniowych. Analiza konsekwencji linearyzacji modeli nieliniowych. Estymacja przedziałowa i inne metody oceny jakości prognoz</t>
  </si>
  <si>
    <t>PSP_W1; PSP_W2; PSP_K1</t>
  </si>
  <si>
    <t>Symulacyjna analiza niepewności planów produkcyjnych analiza scenariuszy w warunkach niepewności informacji</t>
  </si>
  <si>
    <t>Komputerowe wspomaganie symulacji w przedsiębiorstwie formy integracji symulacji i sztucznej inteligencji, technologia agentowa w symulacji, symulacja webowa i rozproszona, symulacja i analiza procesów, wizualizacja systemów, przykłady komputerowego wspomagania symulacji w przedsiębiorstwie</t>
  </si>
  <si>
    <t>Modelowanie i symulacja systemów produkcyjnych obszary wykorzystania modelowania i symulacji systemów produkcyjnych, etapy przebiegu eksperymentu symulacyjnego w projektowaniu i doskonaleniu systemów produkcyjnych, korzyści płynące z wykorzystania modelowania i symulacji systemów produkcyjnych, przykłady wykorzystania modelowania i symulacji systemów produkcyjnych</t>
  </si>
  <si>
    <t>Gry symulacyjne podstawy gier, zasady organizacji rozgrywki w grze symulacyjnej, skuteczność i efektywność gier symulacyjnych, przykłady zastosowań gier symulacyjnych w przedsiębiorstwie</t>
  </si>
  <si>
    <t>Metoda Monte Carlo cele, założenia, uwarunkowania czasowe i numeryczne, interpretacja wyników</t>
  </si>
  <si>
    <t>Prognozowanie na podstawie modelu ekonometrycznego etapy budowy jednorównaniowego modelu ekonometrycznego, modele wielorównaniowe, modele zawierające zmienne jakościowe, wykorzystanie programów komputerowych, przykłady prognoz z wykorzystaniem modeli ekonometrycznych</t>
  </si>
  <si>
    <t>Podstawy prognozowania obszary zastosowań prognozowania, elementy statystyki wykorzystywane w procesie prognozowania, podstawowe pojęcia prognostyczne</t>
  </si>
  <si>
    <t>analizowania i twórczego wykorzystywania potrzebnych informacji pochodzących z różnych źródeł i w różnych formach poprzez ocenę przydatności zmiennych do modelowania</t>
  </si>
  <si>
    <t>PSP_K1</t>
  </si>
  <si>
    <t>posługiwać się różnymi metodami prognozowania, modelowania i symulacji procesów i zjawisk,  ocenić jakość prognoz, ocenić zgodność rozkładu z danymi empirycznymi.</t>
  </si>
  <si>
    <t>PSP_U2</t>
  </si>
  <si>
    <t xml:space="preserve">analizować, wdrażać i wykorzystywać systemy i aplikacje informatyczne do zarządzania zasobami technicznymi przedsiębiorstwa </t>
  </si>
  <si>
    <t>PSP_U1</t>
  </si>
  <si>
    <t xml:space="preserve">zaawansowane metody i techniki sztucznej inteligencji wykorzystywane do realizacji zadań inżynierskich </t>
  </si>
  <si>
    <t>PSP_W2</t>
  </si>
  <si>
    <t>w stopniu pogłębionym metody z zakresu prognozowania (metody klasyczne, szeregi czasowe) oraz symulacji (rozkłady statystyczne) wykorzystywane do rozwiązywania złożonych problemów w obszarze transportu i logistyki</t>
  </si>
  <si>
    <t>PSP_W1</t>
  </si>
  <si>
    <t xml:space="preserve">wiedza z zakresu funkcjonowania przedsiębiorstw  </t>
  </si>
  <si>
    <t>Przedmiot obowiązkowy kierunkowy</t>
  </si>
  <si>
    <t>Prognozowanie i symulacja w przedsiębiorstwie</t>
  </si>
  <si>
    <t>Krupa K. 2008. Modelowanie symulacja i prognozowanie, WNT, Warszawa.</t>
  </si>
  <si>
    <t>Nizinski S., Żurek J. 2011. Logistyka ogólna, Wydawnictwo Komunikacji i Łącznosci Warszawa.</t>
  </si>
  <si>
    <t>Krzyżaniak s., Niemczyk A., Majewski J., Andrzejczyk P. 2014. Organizacja i monitorowanie procesów magazynowych, Instytut Logistyki i Magazynowania.</t>
  </si>
  <si>
    <t>Jacyna M., Lewczuk K. 2016. Projektowanie systemów logistycznych, PWN, Warszawa.</t>
  </si>
  <si>
    <t>Zaliczenie pisemne (ocena z projektów)
Udział w ocenie końcowej - 50%</t>
  </si>
  <si>
    <t>PSL_U1; PSL_U2; PSL_K1</t>
  </si>
  <si>
    <t>W ramach zajęć wykonanie projektu koncepcji systemu logistycznego dla wybranej skali uwzględniającego: 
Koncepcję organizacyjną projektowanego systemu. Dobór technologii magazynowania. Wymiarowanie systemów logistycznych pod kątem powierzchni i kubatur magazynowych, czasów realizacji, pracochłonności procesów, potrzebnych zasobów. Obliczanie nakładów i kosztów w systemach logistycznych.</t>
  </si>
  <si>
    <t>Poznanie określonych narzędzi pomocnych przy projektowaniu systemów logistycznych</t>
  </si>
  <si>
    <t>Egzamin pisemny 
Udział w ocenie końcowej - 50%</t>
  </si>
  <si>
    <t>PSL_W1; PSL_W2; PSL_K1</t>
  </si>
  <si>
    <t>Ocena rozwiązań projektowanych systemów logistycznych</t>
  </si>
  <si>
    <t>Projektowanie, wymiarowanie i wdrażanie systemów logistycznych. Koszty funkcjonowania systemów logistycznych</t>
  </si>
  <si>
    <t>Utrudnienia decyzyjne przy projektowaniu systemów logistycznych</t>
  </si>
  <si>
    <t>Funkcje i zadania systemów logistycznych dla różnych poziomów</t>
  </si>
  <si>
    <t xml:space="preserve">Procedury projektowania systemu logistycznego </t>
  </si>
  <si>
    <t>Systemy logistyczne. Elementy systemów logistycznych. Rodzaje systemów logistycznych</t>
  </si>
  <si>
    <t xml:space="preserve">społecznej, zawodowej i etycznej odpowiedzialności za podejmowane decyzje w zakresie projektowanego systemu logistycznego </t>
  </si>
  <si>
    <t>PSL_K1</t>
  </si>
  <si>
    <t>wykorzystywać odpowiednie narzędzia i metody w projektowaniu systemów logistycznych</t>
  </si>
  <si>
    <t>PSL_U2</t>
  </si>
  <si>
    <t>TIL2_U03
TIL2_U04</t>
  </si>
  <si>
    <t xml:space="preserve">analizować oraz mapować procesy logistyczne </t>
  </si>
  <si>
    <t>PSL_U1</t>
  </si>
  <si>
    <t>TiL2_W03</t>
  </si>
  <si>
    <t>narzędzia i metody wykorzystywane w projektowaniu systemów logistycznych</t>
  </si>
  <si>
    <t>PSL_W2</t>
  </si>
  <si>
    <t>TiL2_W05</t>
  </si>
  <si>
    <t>elementy systemu logistycznego, rodzaje systemów logistycznych oraz ich funkcje.</t>
  </si>
  <si>
    <t>PSL_W1</t>
  </si>
  <si>
    <t>wiedza z zakresu logistyki</t>
  </si>
  <si>
    <t>Projektowanie systemów logistycznych</t>
  </si>
  <si>
    <t xml:space="preserve">Mędrek, S. 2016. Wdrożenie 5S w dziale utrzymania ruchu. Forum Media Polska. </t>
  </si>
  <si>
    <t xml:space="preserve">Fudali M. 2021. Przewodnik po technologiach przemysłu 4.0. Elamed. Katowice. </t>
  </si>
  <si>
    <t xml:space="preserve">Bartochowska D., Ferenc R. 2014. Utrzymanie ruchu w niewielkich firmach. Wydawnictwo Politechniki Łódzkiej. </t>
  </si>
  <si>
    <t>Fudali M.  2020. Metody diagnostyki maszyn i urządzeń w predykcyjnym utrzymaniu ruchu. Elamed. Katowice.</t>
  </si>
  <si>
    <t xml:space="preserve">Szymaniec S. 2021. Utrzymanie ruchu w przemyśle. PWN Warszawa. </t>
  </si>
  <si>
    <t>Rola działu utrzymaniu ruchu w procesach pozyskania, instalacji i rozruchu nowego wyposażenia technicznego oraz wycofywania wyposażenia starego</t>
  </si>
  <si>
    <t xml:space="preserve">Dokumentacja techniczna w utrzymaniu ruchu. Koszty utrzymania ruchu. </t>
  </si>
  <si>
    <t>Przebieg naprawy głównej. Weryfikacja części i podzespołów. Cel, zalety i metody regeneracji części</t>
  </si>
  <si>
    <t>Podstawowe zadania działu utrzymania ruchu. Mycie i czyszczenie maszyn i urządzeń. Smarowanie w procesie eksploatacji maszyn i urzadzeń</t>
  </si>
  <si>
    <t>Gospodarka zaopatrzeniowa i magazynowa części zamiennych maszyn i urządzeń w systemie utrzymania ruchu. Zakupy i zarządzanie magazynem części zamiennych</t>
  </si>
  <si>
    <t>Wskaźniki i miary efektywności. Niezawodność. Łatwość utrzymania. Zdolność wsparcia. Średni czas utrzymania ruchu. Overall Equipment Efficiency (OEE)</t>
  </si>
  <si>
    <t xml:space="preserve">Praktyczne wykorzystanie oprogramowania CMMS w utrzymaniu ruchu w TLS - tworzenie harmonogramów prac obsługowo-remontowych. </t>
  </si>
  <si>
    <t>Praktyczne wykorzystanie oprogramowania CMMS w utrzymaniu ruchu w TLS - wprowadzenie, personalizacja oprogramowania, tworzenie baz danych</t>
  </si>
  <si>
    <t>Oprogramowanie CMMS jako wsparcie służb utrzymania ruchu - istota działania, struktura, moduły, możliwości, funkcje, korzyści</t>
  </si>
  <si>
    <t>Planowanie prac w dziale utrzymania ruchu. Przykłady harmonogramów prac obsługowo-remontowych w różnych strategiach utrzymania ruchu</t>
  </si>
  <si>
    <t>SUR_K1; SUR_K2; SUR_K1</t>
  </si>
  <si>
    <t>Nowoczesne oprogramowanie wspierające pracę służb utrzymania ruchu - rodzaje, zadania, możliwości. Korzyści z wprowadzania komputerowych systemów wspomagających utrzymanie ruchu. Narzędzia Lean w utrzymaniu ruchu</t>
  </si>
  <si>
    <t xml:space="preserve">Metody diagnostyki wyposazenia technicznego oparte na: pomiarze parametrów elektrycznych, emisji akustycznej, analizie drgań, rozkładzie temperatur. Inspekcje wizualne i wizyjne w diagnostyce </t>
  </si>
  <si>
    <t>Nowoczesne systemy utrzymania ruchu. Utrzymanie ruchu w ramach Przemysłu 4.0. Przystosowanie istniejącego systemu eksploatacji maszyn do potrzeb Przemysłu 4.0</t>
  </si>
  <si>
    <t>TPM - istota, cele, korzyści. Zasady wdrażania TPM w przedsiębiorstwie produkcyjnym. Wskaźniki i miary efektywności TPM</t>
  </si>
  <si>
    <t>Strategie, generacje, podejścia w utrzymaniu ruchu. Utrzymanie reaktywne, zapobiegawcze, predykcyjne</t>
  </si>
  <si>
    <t>Podstawowe pojecia. Istota, cel i zadania utrzymania ruchu. Specyfika utrzymania ruchu w TLS</t>
  </si>
  <si>
    <t xml:space="preserve">działania w sposób właściwy i bycia przykładem postępowania dla innych </t>
  </si>
  <si>
    <t>SUR_K1</t>
  </si>
  <si>
    <t>zaprojektować i ocenić system utrzymania maszyn i urządzeń lub zmodyfikować istniejący wykorzystując właściwe strategie obsługi</t>
  </si>
  <si>
    <t>SUR_U2</t>
  </si>
  <si>
    <t>analizować i przewidywać przebieg procesu eksploatacji środków technicznych pod kątem ich zużycia oraz dobrać właściwą strategię utrzymania ruchu w sektorze TLS</t>
  </si>
  <si>
    <t>SUR_U1</t>
  </si>
  <si>
    <t>TIL2_W07</t>
  </si>
  <si>
    <t>cykl życia obiektów technicznych i strategie systemu utrzymania ruchu w sektorze TLS</t>
  </si>
  <si>
    <t>SUR_W2</t>
  </si>
  <si>
    <t>znaczenie systemów utrzymania ruchu oraz skutki ekonomiczne i pozaekonomiczne utrzymania ruchu  w sektorze TLS</t>
  </si>
  <si>
    <t>SUR_W1</t>
  </si>
  <si>
    <t>wiedza z zakresu eksploatacji i oceny środków technicznych</t>
  </si>
  <si>
    <t>Systemy utrzymania ruchu</t>
  </si>
  <si>
    <t>Radomska. T. 2017. Ryzyko operacyjne w procesie realizacji strategii przedsiębiorstw. Warszawa</t>
  </si>
  <si>
    <t>Bal-Woźniak T. 2020. Zarządzanie innowacjami w ujęciu podmiotowym. Warszawa</t>
  </si>
  <si>
    <t>Walczak. R. 2014. Podstawy zarządzania projektami : metody i przykłady. Difin, Warszawa</t>
  </si>
  <si>
    <t>Bartuszak P.2015. Time and quality in project management.Warsaw School of Economic, Warszawa</t>
  </si>
  <si>
    <t>Leśniak-Łebkowska G.2015. Project management.Warsaw School of Economics, 2015.Warszawa</t>
  </si>
  <si>
    <t>ZPT_U1, ZPT_U2; ZPT_K1</t>
  </si>
  <si>
    <t>Przeprowadzenie analizy ryzyka towarzyszącemu realizacji projektu.</t>
  </si>
  <si>
    <t>Opracowanie zrónoważonej karty wyników projektu.</t>
  </si>
  <si>
    <t>Opracowanie projektu z wykrzystaniem narzędzi informatycznych - MS Project - projekt indywidualny na podstawie danych podanych przez prowadzącego. Określenie założeń projektowych. Zdefiniowanie zadań oraz zasobów w projekcie. Planowanie obciążenia zasobów. Harmonogramowanie przyjętych do realizacji zadań. Raportowanie w projekcie. Tworzenie budżetu projektu. Zastosowanie graficznych elementów programu Project jako narzędzie wspomagające zarządzanie.</t>
  </si>
  <si>
    <t>ZPT_W1; ZPT_W2; ZPT_K1</t>
  </si>
  <si>
    <t>Ewaluacja i monitoring jako narzędzia wspomagające zarządzanie projektami.</t>
  </si>
  <si>
    <t>Zarządzanie ryzykiem w projekcie z uwzglednieniem specyfiki sektora TSL: istota i przyczyny ryzyka, identyfikacja i ocena ryzyka (macierz ryzyka), proces zarządzania ryzykiem, reagowanie na ryzyko.</t>
  </si>
  <si>
    <t>Metodyki zarzadzania projektami: PMBoK, Prince2,  IPMA, ZCP, adaptacyjne - zwinne.</t>
  </si>
  <si>
    <t>Zarządzanie projektami w aspekcie triady: czasu, kosztów (budżetu) i jakości w sektorze TSL.</t>
  </si>
  <si>
    <t>Podstawowe charakterystyki opisujące projekty. Projekt jako przedsięwzięcie w sektorze TSL. Klasyfikacja projektów i ich właściwości; Cykl rozwoju projektu (w tym kamienie milowe).</t>
  </si>
  <si>
    <t>odpowiedzialnego pełnienia ról zawodowych, wynikających z prowadzenia lub współrealizacji projektu z uwzględnieniem zmieniających się etapów realizacji projektu</t>
  </si>
  <si>
    <t>ZPT_K1</t>
  </si>
  <si>
    <t>zastosować metody i techniki z zakresu zarządzania projektami z uwzglednieniem specyfiki sektora TSL, przeprowadzić analizę zarządzania ryzykiem w projekcie</t>
  </si>
  <si>
    <t>ZPT_U2</t>
  </si>
  <si>
    <t>zastosować dostępne narzędzia IT do opracowowania  projektu (harmonogram: zadania, termin ich realizacji, zasoby; opracować budżet projektu, opracować i modyfikować graficzną wizualizację harmonogramu projektu oraz raportowanie)</t>
  </si>
  <si>
    <t>ZPT_U1</t>
  </si>
  <si>
    <t xml:space="preserve">metody zarządzania projektami stosowane w organizacji i zarządzaniu przedsiębiorstwem z uwzględnieniem procesów logistycznych oraz obowiązujących uwarunkowań prawnych </t>
  </si>
  <si>
    <t>ZPT_W2</t>
  </si>
  <si>
    <t>TIL2_W06</t>
  </si>
  <si>
    <t>obszary zarządzania projetkami z uzwględnieniem specyfiki sektora TSL</t>
  </si>
  <si>
    <t>ZPT_W1</t>
  </si>
  <si>
    <t xml:space="preserve">wiedza z zakresu zarządzania w sektorze TSL </t>
  </si>
  <si>
    <t>Zarządzanie projektami w sektorze TSL</t>
  </si>
  <si>
    <t>Wydział Inżynierii Produkcji i Energetyki                                                                                       Katedra Inżynierii Produkcji, Logistyki i Informatyki Stosowanej</t>
  </si>
  <si>
    <t>.</t>
  </si>
  <si>
    <t>Wydział Inżynierii Produkcji i Energetyki                                                                                      Katedra Inżynierii Bioprocesów, Energetyki i Automatyzacji</t>
  </si>
  <si>
    <t>Staszkiewicz P., Wojciech P. 2015. Audit : an introduction to international standards on auditing. Warsaw School of Economics, Warszawa.</t>
  </si>
  <si>
    <t>Klepacki B., Górecka A. 2020. Miejsce logistyki w gospodarce. Szkoła Główna Gospodarstwa Wiejskiego w Warszawie, Warszawa.</t>
  </si>
  <si>
    <t>Foremna-Pilarska M. 2015. Controlling : narzędzia i struktury. Polskie Wydawnictwo Ekonomiczne, Warszawa.</t>
  </si>
  <si>
    <t>CAL_U1; CAL_U2; CAL_K1</t>
  </si>
  <si>
    <t>Weryfikacja kompetencji pracowników.  Weryfikacja kompetencji pracowników metodą wywiadowczą wśród kluczowych osób (główne zadania). Zarządzanie umiejętnościami, matryce umiejętności i kompetencji.</t>
  </si>
  <si>
    <t>Magazyn. Zarządzanie pracownikami. Przesunięcia wewnątrzmagazynowe. Kompletacja i przygotowanie zleceń. Wizualizacja, przepływ informacji. Inwentaryzacja okresowa i ciągła. Wskaźniki procesów wewnątrzmagazynowych. Optymalizacja składowania, lokalizacji materiałów.</t>
  </si>
  <si>
    <t>Utrzymanie ruchu narzędzi i środków transportu. Prewencyjne i autonomiczne utrzymanie ruchu. Zarządzanie remontami i pracami konserwacyjnymi maszyn. Usuwanie awarii i bieżące naprawy. Efektywność działań utrzymania ruchu.</t>
  </si>
  <si>
    <t>Mierniki jakościowe (wewnętrzne i zewnętrzne). Kontrola jakości realizacji wyrobów wzdłuż procesu wytwarzania. Monitorowanie, rejestracja i sposób rozwiązywania problemów jakościowych. Podejmowanie działań zapobiegawczych w powstawaniu kluczowych problemów jakościowych.</t>
  </si>
  <si>
    <t>Analiza poszczególnych obszarów problemowych audytu logistycznego w organizacji: Organizacyjnej struktury logistyki i magazynów, Analiza oraz weryfikacja prawidłowości podziału kluczowych zadań i odpowiedzialności. Zarządzanie pracownikami i organizacja pracy. Organizacja pracy, metod pracy i realizacji zleceń. Ustalanie i weryfikacja priorytetów. Efektywność czasu pracy pracowników i wykorzystania środków transportu. Planowanie dostępności pracowników, środków pomocniczych i transportowych. Przepływ realizacji zleceń w procesach logistycznych. Rejestracja i monitoring wykonywanych transakcji magazynowych.</t>
  </si>
  <si>
    <t>CAL_W1; CAL_W2; CAL_K1</t>
  </si>
  <si>
    <t>Korzyści z audytu logistycznego dla rozwoju przedsiębirostwa.</t>
  </si>
  <si>
    <t>Organizacja i przebieg audytu logistycznego.</t>
  </si>
  <si>
    <t>Klasyfikacja obszarów problemowych audytu logistycznego.</t>
  </si>
  <si>
    <t>Istota i specyfika audytu logistycznego w przedsiębirostwie.</t>
  </si>
  <si>
    <t>Mierniki w controllingu logistyki (efektywność i skuteczność systemu logistycznego.</t>
  </si>
  <si>
    <t>Zadania i cele controllingu logistyki. Zadania controllera w zakrsie logistyki.</t>
  </si>
  <si>
    <t>Cele, zakres, znaczenie i zadania controllingu.Organizacja controllingu w przedsiębiorstwie. Controlling startegiczny.Controling operacyjny. Controling procesów. Controling zasobów.</t>
  </si>
  <si>
    <t>do świadomego uzupełniania i doskonalenia wiedzy niezbędnej do rozwiązywania problemów poznawczych i praktycznych z zakresu controllingu i audytu logistycznego przy wykorzystaniu metod gromadzenia, przetwarzania i analizy danych oraz współpracy z innymi komórkami organizacyjnymi podmiotów sektora TSL</t>
  </si>
  <si>
    <t>CAL_K1</t>
  </si>
  <si>
    <t>opracować i zamodelować proces przebiegu audytu logistycznego w podmiotach sektora TSL oraz przedstawić rekomendacje w zakresie doskonalenia organizacji</t>
  </si>
  <si>
    <t>CAL_U2</t>
  </si>
  <si>
    <t>TIL2_U05</t>
  </si>
  <si>
    <t>stosować metody i narzędzia controllingu do rozwiązywania określonych problemów logistycznych oraz interpretuje uzyskane wyniki audytu logistycznego w sektorze TSL</t>
  </si>
  <si>
    <t>CAL_U1</t>
  </si>
  <si>
    <t>rozróżnia kluczowe klasyfikacje kosztów i logikę audytu logistycznego w sektorze TSL</t>
  </si>
  <si>
    <t>CAL_W2</t>
  </si>
  <si>
    <t>pojęcie controllingu i controllingu w logistyce, charakteryzuje cele, zadania i funkcje controllingu w logistyce i audycie logistycznym</t>
  </si>
  <si>
    <t>CAL_W1</t>
  </si>
  <si>
    <t>3</t>
  </si>
  <si>
    <t>wiedza z zakresu dokumentacji transportowej i spedycyjnej oraz planowania logistycznego</t>
  </si>
  <si>
    <t>Controlling i audyt logistyczny</t>
  </si>
  <si>
    <t>Grzelakowski A.S. 2013. Infrastruktura transportu jako czynnik rozwoju systemu logistycznego w UE, Logistyka, nr 6, s. 171-181.</t>
  </si>
  <si>
    <t>Krakowiak-Bal A., Lasocka T., Salamon J., Findura P. 2014. The use of multiple-criteria ranking methods for designing public transport systems. Infrastruktura i Ekologia Terenów Wiejskich, (IV/3). dostepny online</t>
  </si>
  <si>
    <t>Koźlak A. 2012. Nowoczesny system transportowy jako czynnik rozwoju regionów w Polsce, Wydawnictwo Uniwersytetu Gdańskiego, Gdańsk.</t>
  </si>
  <si>
    <t>Gołembska, E., Gołembski, M. 2020. Transport w logistyce. CeDeWu, Warszawa</t>
  </si>
  <si>
    <t>Wojewódzka-Król K., Załoga E. (red.). 2022. Transport: tendencje zmian, Wydawnictwo Naukowe PWN, Warszawa</t>
  </si>
  <si>
    <t>Wojwewódzka-Król K., Rolbiecki R. 2018. Infrastruktura transportu. Europa, Polska - teoria i praktyka. Wydawnictwo Naukowe PWN</t>
  </si>
  <si>
    <t>INT_U1, INT_U2, INT_K1</t>
  </si>
  <si>
    <t>Projekt w zakresie infrastruktury transportowej w różnych działach gospodarki</t>
  </si>
  <si>
    <t>Infrastruktura w transporcie wodnym i lotniczym.</t>
  </si>
  <si>
    <t>Infrastruktura w transporcie kolejowym i kołowo-drogowym.</t>
  </si>
  <si>
    <t>Pojazdy i ich ruch w transporcie – analiza systemowa</t>
  </si>
  <si>
    <t>Zaliczenie pisemne.                                                                                                       Udział w ocenie końcowej - 40%</t>
  </si>
  <si>
    <t>INIT_W1, INT_W2, INT_K2</t>
  </si>
  <si>
    <t>Kierunki i priorytety rozwoju infrastruktury transportu</t>
  </si>
  <si>
    <t>Zrównoważony rozwój ransportu</t>
  </si>
  <si>
    <t>Stan polskiej i europejskiej infrastruktury transportu</t>
  </si>
  <si>
    <t>Współczesne tendencje w rozwoju infrastruktury transportu</t>
  </si>
  <si>
    <t>Infrastruktura transportu a środowisko</t>
  </si>
  <si>
    <t>Infrastruktura transportu a rozwój gospodarczy</t>
  </si>
  <si>
    <t>Istota infrastruktury transportu</t>
  </si>
  <si>
    <t>kreatywnego i przedsiębiorczego myślenia w podejmowaniu decyzji dotyczących infrastruktury transportowej</t>
  </si>
  <si>
    <t>INT_K2</t>
  </si>
  <si>
    <t>przestrzeganaia zasad postępowania na stanowisku pracy i poza nim</t>
  </si>
  <si>
    <t>INT_K1</t>
  </si>
  <si>
    <t xml:space="preserve">współpracować w grupie, zorganizować opracowanie projektu zespołowego z zakresu infrastruktury transportowej, wykazując odpowiedzialność za pracę własną i innych </t>
  </si>
  <si>
    <t>INT_U2</t>
  </si>
  <si>
    <t>identyfikować słabe i mocne strony zagospodarowania infrastrukturalnego oraz w sposób kreatywny rozwiązywać problemy z nim związane</t>
  </si>
  <si>
    <t>INT_U1</t>
  </si>
  <si>
    <t>w stopniu rozszerzonym możliwści wykorzystania infrastruktury transportowej, a także stan rozwoju infrastruktury i skutki jej oddziaływań na funkcjonowanie sektora transportu</t>
  </si>
  <si>
    <t>INT_W2</t>
  </si>
  <si>
    <t>rolę i znaczenie infrastruktury transportowej w rozwoju sektora transportu</t>
  </si>
  <si>
    <t>INT_W1</t>
  </si>
  <si>
    <t>wiedza z zakresu systemów transportowych</t>
  </si>
  <si>
    <t>Infrastruktura transportowa</t>
  </si>
  <si>
    <r>
      <t>ECTS</t>
    </r>
    <r>
      <rPr>
        <vertAlign val="superscript"/>
        <sz val="11"/>
        <color theme="1"/>
        <rFont val="Arial Narrow"/>
        <family val="2"/>
        <charset val="238"/>
      </rPr>
      <t>*</t>
    </r>
  </si>
  <si>
    <t>Dyscyplina – Dziedzina nauk inżynieryjno-technicznych/inżynieria mechaniczna (TZ)</t>
  </si>
  <si>
    <t>Tomasik M., Lis S. 2023. Problematyka eksploatacji autonomicznych robotów mobilnych AMR, Przegląd Elektrotechniczny, vol. 99, nr 1, s. 315-318, DOI:10.15199/48.2023.01.65</t>
  </si>
  <si>
    <t>Kutyrev, A., Kiktev, N., Jewiarz, M., Khort, D., Smirnov, I., Zubina, V., Hutsol, T., Tomasik, M., Biliuk, M. 2022. Robotic Platform for Horticulture: Assessment Methodology and Increasing the Level of Autonomy. Sensors, 22, 1–26.  https://doi.org/10.3390/s22228901</t>
  </si>
  <si>
    <t>Płaczek E. 2018. Logistyka w erze Industry 4.0, „Przedsiębiorczość i Zarządzanie”, t. XIX, z. 11, cz. III.</t>
  </si>
  <si>
    <t>Giergiel M., Żylski W., Hendzel Z. 2015. Modelowanie i sterowanie mobilnych robotów kołowych. Wydawnictwo Naukowe PWN. Warszawa</t>
  </si>
  <si>
    <t>INT_U1; INT_U2; INT_K1</t>
  </si>
  <si>
    <t>Ocena jakości pozycjonowania autonomicznego robota mobilnego MIR 100.</t>
  </si>
  <si>
    <t>Projektowanie systemów intralogistycznych z zastosowaniem robotów mobilnych.</t>
  </si>
  <si>
    <t>Implementacja, uruchamianie i testowanie robotów w środowisku laboratoryjnym dla znanych algorytmów sterowania robotem mobilnym klasy (2,0) dla klasycznych zadań ruchu (śledzenie trajektorii, sterowanie do punktu, odtwarzanie ścieżki, zadania pozycyjne) z wykorzystaniem fizycznych platform mobilnych.</t>
  </si>
  <si>
    <t>Programowanie i optymalizacja misji transportowych.</t>
  </si>
  <si>
    <t>Programowanie robotów mobilnych w celu autonomicznego działania w nieznanym środowisku pracy.</t>
  </si>
  <si>
    <t xml:space="preserve">Programowanie stref pracy robotów autonomicznych. </t>
  </si>
  <si>
    <t>Języki programowania niezbędne do działania podstawowych podzespołów mobilnego robota związanych z układem ruchu, sterowania oraz zasilania.</t>
  </si>
  <si>
    <t>Programowanie nawigacji robota mobilnego w programie Matlab-Simulink.</t>
  </si>
  <si>
    <t>Programowanie symulatora robota mobilnego w programie Matlab-Simulink.</t>
  </si>
  <si>
    <t>Ćwiczenia labolatoryjne</t>
  </si>
  <si>
    <t>INT_W1; INT_W2; INT_K1</t>
  </si>
  <si>
    <t>Analiza wdrożeń robotów mobilnych i automatycznych wózków transportowych.</t>
  </si>
  <si>
    <t>Systemy sterowania i kontroli transportu autonomicznego.</t>
  </si>
  <si>
    <t>Transpot palet, transport wózków z komponentami.</t>
  </si>
  <si>
    <t>Współpraca autonomiczny robotów mobilnych elementami linii technologicznych: przenośnikiem rolkowym.</t>
  </si>
  <si>
    <t>Systemy bezpieczeństwa i nawigacji w autonomicznych systemach transportowych.</t>
  </si>
  <si>
    <t>Czuniki w systemach identyfikacji. Pomiary obległości, wykrywanie obiektów.</t>
  </si>
  <si>
    <t>Metodyka wyboru ścieżki, planowanie ruchu robota mobilnego.</t>
  </si>
  <si>
    <t>Budowa automatycznych wózków transportowych AGV.</t>
  </si>
  <si>
    <t>Budowa robotów autonomicznych robotów mobilnych AMR.</t>
  </si>
  <si>
    <t>Automatyzacja transportu wewnętrznego za  pomocą robotów mobilnych i zautomatyzowanych systemów transportowych.</t>
  </si>
  <si>
    <t xml:space="preserve">Geneza systemów intralogistycznych w przedsiębiorstwach produkcyjnych  i centrach logistycznych. </t>
  </si>
  <si>
    <t>kreatywnego i przedsiębiorczego myślenia w projektowaniu systemów inteligentnych systemów transportowych</t>
  </si>
  <si>
    <t xml:space="preserve">bezpiecznie eksploatować autonomicznego robota mobilnego (ARM) w zadaniach transportowych </t>
  </si>
  <si>
    <t xml:space="preserve">zaprogramować zadania transportowe dla autonomicznego robota mobilnego </t>
  </si>
  <si>
    <t>budowę elementów i funkcje inteligentnego systemu transportowego</t>
  </si>
  <si>
    <t>podstawowe zasady funkcjonowania inteligentnych systemów transportowych (funkcje autonomiczne)</t>
  </si>
  <si>
    <t>efektu kierun-kowego</t>
  </si>
  <si>
    <t xml:space="preserve">Katedra Inżynierii Bioprocesów, Energetyki i Automatyzacji </t>
  </si>
  <si>
    <t>Wydział Inżynierii Produkcji i Energetyki</t>
  </si>
  <si>
    <t>wiedza z zakresu projektowania systemów logistycznych</t>
  </si>
  <si>
    <t xml:space="preserve">przedmiot uzupełniający do wyboru - fakultatywny </t>
  </si>
  <si>
    <t>Inteligentne systemy transportowe</t>
  </si>
  <si>
    <t>Tomasik M., Lis S. 2023. Problematyka eksploatacji autonomicznych robotów mobilnych AMR, Przegląd Elektrotechniczny, WYDAWNICTWO SIGMA-N O T SP Z O O, vol. 99, nr 1, s. 315-318, DOI:10.15199/48.2023.01.65</t>
  </si>
  <si>
    <t>Tomasik M., Lis S. 2020. Projektowanie systemów transportowych i magazynowych z zastosowaniem rozszerzonej rzeczywistości, W: Transport i logistyka w dobie inżynierii mechanicznej : Monografia / Kuboń Maciej (red.), vol. 1, Polskie Towarzystwo Inżynierii Rolniczej - Wydawnictwo Inżynieria Rolnicza, ISBN 978-83-64377-46-4, s. 195-210.</t>
  </si>
  <si>
    <t>Płaczek E. 2018. Logistyka w erze Industry 4.0, „Przedsiębiorczość i Zarządzanie”, t. XIX, 2018, z. 11, cz. III.</t>
  </si>
  <si>
    <t>Giergiel M., Żylski W., Hendzel Z. 2015. Modelowanie i sterowanie mobilnych robotów kołowych.  Wydawnictwo Naukowe PWN.</t>
  </si>
  <si>
    <t>Programowanie systemów transportu wewnętrznego - model zautomatyzowanego sytemu sterowania z identyfikacją palet, ładunków i zafoliowania palety  (model przenośnika z czujnikami optycznymi sterowany PLC).</t>
  </si>
  <si>
    <t>Programowanie systemów transportu wewnętrznego (stanowisko sortowania i uruchamiania modeli linii transportowych – model SMC).</t>
  </si>
  <si>
    <t>Programowanie misji transportowych dla autonomicznych robotów mobilnych.</t>
  </si>
  <si>
    <t>Programowanie systemów technicznych układnicy paletowej.</t>
  </si>
  <si>
    <t>Programowanie systemu automatycznej identyfikacji w Factory I/O.</t>
  </si>
  <si>
    <t>Programowanie systemu transportu wewnętrznego w Factory I/O.</t>
  </si>
  <si>
    <t>Metodyka projektowania systemów intralogistycznych. Bezpieczeństwo i normatywy warunkujące.</t>
  </si>
  <si>
    <t>Systemy bezpieczeństwa i nawigacji w automatycznych systemach transportowych.</t>
  </si>
  <si>
    <t>Budowa automatycznych wózków transportowych i autonomicznych robotów mobilnych.</t>
  </si>
  <si>
    <t>Budowa zautomatyzowanych systemów transportu wewnętrznego  - "system autostore".</t>
  </si>
  <si>
    <t>Komponenty zautomatyzowanych systemów transportowych: czujniki i elementy wykonawcze.</t>
  </si>
  <si>
    <t>kreatywnego i przedsiębiorczego myślenia w projektowaniu systemów intralogistycznych</t>
  </si>
  <si>
    <t xml:space="preserve">programować i bezpiecznie eksploatować autonomicznego robota mobilnego (ARM) w zadaniach transportowych </t>
  </si>
  <si>
    <t xml:space="preserve">zaprogramować zautomatyzowany system transportu wewnętrznego </t>
  </si>
  <si>
    <t xml:space="preserve">budowę i funkcje elementów systemu intralogistycznego </t>
  </si>
  <si>
    <t>podstawowe zasady funkcjonowania systemów intralogistycznych w przedsiębiorstwie</t>
  </si>
  <si>
    <t>Intralogistyka</t>
  </si>
  <si>
    <t>Kuboń, M., Kwaśniewski, D., Sikora, J., Kaczmar, I. 2022. Identyfikacja i klasyfikacja obszarów dla zastosowania symulacji komputerowej w logistyce. W T. Rokicki (red.), Znaczenie logistyki we współczesnym świecie : Wpływ covid-19 na transport, magazynowanie, zarządzanie procesami, łańcuchy dostaw.(s. 124–143).</t>
  </si>
  <si>
    <t>Szydełko Ł. 2014. Polityka rachunkowości w przedsiębiorstwie zorientowanym procesowo – wybrane zagadnienia, Prace Naukowe Uniwersytetu Ekonomicznego we Wrocławiu</t>
  </si>
  <si>
    <t>Kacprzyk B. 2010. Kosztorysowanie obiektów i robót budowlanych. Polcen Oficyna Wydawnicza</t>
  </si>
  <si>
    <t>Blaik P. 2014. Logistyka. Koncepcja zintegrowanego zarządzania, PWE, Warszawa.</t>
  </si>
  <si>
    <t xml:space="preserve">Bełch P. 2015. Analiza kosztów rodzajowych w sektorze paliwowym, Prace Naukowe Uniwersytetu Ekonomicznego we Wrocławiu, </t>
  </si>
  <si>
    <t xml:space="preserve">Wyznaczanie ceny kosztorysowej dodawanie narzutów. </t>
  </si>
  <si>
    <t>Wykonywanie kosztorysu nakładczego.</t>
  </si>
  <si>
    <t>Wykonanie przedmiarów dla projektowanej inwestycji.</t>
  </si>
  <si>
    <t>Podzielenie inwestycji na pozycje kosztorysowe.</t>
  </si>
  <si>
    <t>Wprowadzenie do wykonywania kosztorysu metodą szczegółową.</t>
  </si>
  <si>
    <t>Składowe ceny kosztorysowej.</t>
  </si>
  <si>
    <t xml:space="preserve">Wyznaczanie nakładów rzeczowych na jednostkę produkcji. </t>
  </si>
  <si>
    <t>Metody kalkulacji kosztorysowej.</t>
  </si>
  <si>
    <t>Podstawy rzeczowe sporzadzania kosztorysów inwestycji normowanie czasu pracy, metody opracowywania norm czasu, normy zuzycia materiałów, metody okreslania norm zuzycia materiałów, katalogowanie norm nakładów.</t>
  </si>
  <si>
    <t>Obmiar i przedmiar robót inżynierskich.</t>
  </si>
  <si>
    <t>Rodzaje kosztorysów definicje i ich funkcje w procesach planowania inwestycji.</t>
  </si>
  <si>
    <t>Uwarunkowania prawne dotyczace kosztorysowania robót.</t>
  </si>
  <si>
    <t>działań zmierzających do ograniczenia ryzyka i przewidywania skutków działalności w zakresie kosztorysowania zadań logistycznych</t>
  </si>
  <si>
    <t xml:space="preserve">tworząc kosztorys zadań logistycznych dostrzegać ich aspekty systemowe i pozatechniczne oraz dokonywać analizy ekonomicznej podejmowanych działań </t>
  </si>
  <si>
    <t>samodzielnie planować, przeprowadzać, analizować i oceniać poprawność wykonanego kosztorysu zadań logistycznych</t>
  </si>
  <si>
    <t>TIL2_W03</t>
  </si>
  <si>
    <t>rolę technicznych i środowiskowych rozwiązań towarzyszących kosztorysowaniu zadań logistycznych</t>
  </si>
  <si>
    <t>zastowanie elementów matematyki oraz nauk pokrewnych dostosowanych do kierunku studiów transport i logistyka w aspekcie zasad kosztorysowania</t>
  </si>
  <si>
    <t xml:space="preserve">wiedza z zakresu ekonomii, projektowania inżynierskiego, zarządzania </t>
  </si>
  <si>
    <t>Kosztorysowanie procesów logistycznych</t>
  </si>
  <si>
    <t>Kuboń, M., Kwaśniewski, D., Sikora, J., Kaczmar, I. 2022. Identyfikacja i klasyfikacja obszarów dla zastosowania symulacji komputerowej w logistyce. W T. Rokicki (red.), Znaczenie logistyki we współczesnym świecie : Wpływ covid-19 na transport, magazynowanie, zarządzanie procesami, łańcuchy dostaw (s. 124–143)</t>
  </si>
  <si>
    <t>Katalogi Nakładów Rzeczowych KNR, WACETOB – PZITB, Warszawa 2000,</t>
  </si>
  <si>
    <t>Karolina, B., Obrzut, J., Kwiecień, K., Malinowski, M., Salamon, J., Krakowiak-Bal, A. 2021. Aspekty projektowe terminali intermodalnych – studium przypadku: terminal lądowy. W A. Krakowiak-Bal, M. Malinowski, &amp; J. Sikora (red.), (s. 205–216).Infrastruktura i środowisko w gospodarce o obiegu zamkniętym</t>
  </si>
  <si>
    <t>Laurowski, T.2007. Kosztorysowanie w budownictwie Wydawnictwo i Handel Książkami "KaBe", Krosno</t>
  </si>
  <si>
    <t>Kacprzyk B. 2010. Kosztorysowanie obiektów i robót budowlanych.Polcen Oficyna Wydawnicza</t>
  </si>
  <si>
    <t>Wykonanie ceny kosztorysowej robót transportowych.</t>
  </si>
  <si>
    <t>Wycena pozycji kosztorysowych</t>
  </si>
  <si>
    <t xml:space="preserve">Dobór nakładów rzeczowych do odpowiedniej technologii transportowej. </t>
  </si>
  <si>
    <t>Zakres robót inżynierskich i ich  klasyfikacja.</t>
  </si>
  <si>
    <t>Rejestr obmiarów.</t>
  </si>
  <si>
    <t>Wykonywanie pomiarów z natury.</t>
  </si>
  <si>
    <t>Praktyczne sposoby sporządzania przedmiarów robót</t>
  </si>
  <si>
    <t>Podstawy sporządzania przedmiaru robót</t>
  </si>
  <si>
    <t>Zasady szacowanie norm materiałów zasadniczych i pomocniczych jednokrotnego i wielokrotnego użycia. Formuła ceny kosztorysowej.</t>
  </si>
  <si>
    <t xml:space="preserve">Definiowaie i wyznaczanie nakładów rzeczowych na jednostkę produkcji. </t>
  </si>
  <si>
    <t xml:space="preserve">Zakres rzeczowy robót transportowych do kosztorysowania. </t>
  </si>
  <si>
    <t xml:space="preserve">Procedury i etapy dotyczące wyboru metody kosztorysowania zadań transportowych. </t>
  </si>
  <si>
    <t xml:space="preserve">Techniki I narzędzia kosztorysowania. </t>
  </si>
  <si>
    <t>Metody kosztorysowania.</t>
  </si>
  <si>
    <t>Uwarunkowania prawne dotyczace kosztorysowania robót. Rodzaje kosztorysów definicje i ich funkcje w procesach planowania inwestycji.</t>
  </si>
  <si>
    <t>TR2_K02</t>
  </si>
  <si>
    <t>podejmowaia działań obardzonych ryzykiem, które potrafi definiować i przeciwdziałać mu, w drodze  przewidywania skutków jego wystąpienia w zakresie szeroko rozumiaym  środowisku</t>
  </si>
  <si>
    <t xml:space="preserve">formułować i rozwiązywać zadania inżynierskie — dostrzegać ich aspekty uwzgledniające kosztyrosowanie zadań transoprotwych (tehniczne, organizacyjne, ekonomiczne) </t>
  </si>
  <si>
    <t>samodzielnie planować, przeprowadzać, analizować i oceniać poprawność wykonanych zadań będących elementem kosztorysowania zadań transportowych</t>
  </si>
  <si>
    <t>wymagania zadaniach inżynierskich mające zastosowanie w kosztyrosowaniu zadań transportowanych</t>
  </si>
  <si>
    <t>elementy matematyki oraz nauk pokrewnych niezbędne w kosztorysowaniu zadań transportowych</t>
  </si>
  <si>
    <t>Kosztorysowanie procesów transportowych</t>
  </si>
  <si>
    <t>Davis R. 2008. ARIS Design Platform: Advanced Process Modelling and Administration, Springer-Verlag, London</t>
  </si>
  <si>
    <t>MSP_U1; MSP_U2; MSP_K1</t>
  </si>
  <si>
    <t>Optymalizacja procesów logistycnych z wykorzystaniem metod sztucznej inteligencji, uczenia maszynowego.</t>
  </si>
  <si>
    <t>Monitorowanie procesów logistycnych.</t>
  </si>
  <si>
    <t>Zarządzanie procesami logistycznymi - przybliżenie zagadnień związanych z zarządzaniem procesami logistycznymi.</t>
  </si>
  <si>
    <t>Analiza procesów logistycznych.</t>
  </si>
  <si>
    <t>MSP_W01; MSP_W02; MSP_K1</t>
  </si>
  <si>
    <t>Optymalizacja procesów z wykorzystaniem metod sztucznej inteligencji, uczenia maszynowego - wyjaśnienie uczestnikom istoty optymalizacji procesów logistycznych. Fazy optymalizacji, techniki wykrywania przyczyn problemów, potencjalne obszary zmian w procesach, techniki weryfikacji hipotezy optymalizacyjnej oraz konkretne techniki optymalizacji. Filozofie optymalizacji wraz z kluczowymi technikami optymalizacji, które są z nimi związane.</t>
  </si>
  <si>
    <t>Monitorowanie procesów logistycznych - wprowadzenie uczestników do zagadnień związanych z monitorowaniem i pomiarem procesów logistycznych. Argumenty przemawiające na rzecz śledzenia wartości wskaźników procesów i rodzaje tych wskaźników. Które procesy należy mierzyć w organizacji, która dotychczas tego nie robiła oraz jakich powinna do tego użyć wskaźników. Systematyczne podejście do opisywania wskaźników, dobre praktyki związane z definiowaniem wskaźników oraz sposoby ich interpretowania.</t>
  </si>
  <si>
    <t>Zarządzanie procesami logistycznymi - przybliżenie zagadnień związanych z zarządzaniem procesami biznesowymi. Wyjaśnienie pojęć BPM, BPR, BPI oraz omówienie rozwoju podejścia procesowego na przestrzeni lat. Wyjaśnienie powiązania pomiędzy strategią biznesową organizacji, a procesami w niej zachodzącymi. Przedstawienie najczęściej spotykanych klasyfikacji procesów. Pojęcia BPMS oraz możliwości, wymagania i korzyści, które wiążą się z wdrożeniem w organizacji narzędzi tej klasy.</t>
  </si>
  <si>
    <t>Notacje wykorzystywane do modelowania procesów logistycznych - uwypuklenie różnic pomiędzy notacjami, które mogą być wykorzystane do zamodelowania procesów. Omówienie notacji: UML (diagramy aktywności), eEPC , BPMN, SIPOC, IDEF0 oraz RACI. Zagrożenia czyhające podczas modelowania. Narzędzia IT, które mogą zostać wykorzystane do modelowania procesów.</t>
  </si>
  <si>
    <t>Analiza procesów logistycznych - wprowadzenie uczestników do zagadnień związanych z ich identyfikowaniem i analizą. Źródła informacji o procesach oraz cechy każdego z nich. Pojęcie modelu, rodzaje modeli, a także to, czym jest mapa procesów. Narzędzia analityki biznesowej - tworzenie raportów i analiz wielowymiarowych.</t>
  </si>
  <si>
    <t>Wprowadzenie - przedstawienie i wyjaśnienie słownictwa związanego z procesami logistycznymi. Proces logistyczny, jakie są jego poziomy złożoności oraz jakie atrybuty związane są z procesami logistyczntymi. Czym jest organizacja procesowa, jak może wyglądać struktura organizacyjna przedsiębiorstwa, w którym zarządza się procesami logistycznymi. Określenie wad i zalet każdej z przedstawionych możliwości.</t>
  </si>
  <si>
    <t>analizowania i oceniania danych pochodzących z różnych żródeł pod kątem ich wiarygodności i przydatności do budowy modeli użytecznych w obszarze logistyki</t>
  </si>
  <si>
    <t>MSP_K1</t>
  </si>
  <si>
    <t>MSP_U2</t>
  </si>
  <si>
    <t>MSP_U1</t>
  </si>
  <si>
    <t>zaawansowane metody w tym metody sztucznej inteligencji wykorzystywane do modelowania procesów logistycznych</t>
  </si>
  <si>
    <t>MSP_W2</t>
  </si>
  <si>
    <t>w stopniu pogłębionym metody prognozowania w tym szeregów czasowych wykorzystywanych w obszarze logistyki</t>
  </si>
  <si>
    <t>MSP_W1</t>
  </si>
  <si>
    <t>wiedza z zakresu procesów logistycznych i modelowania operacyjnego</t>
  </si>
  <si>
    <t>Modelowanie i symulacja procesów logistycznych</t>
  </si>
  <si>
    <t>Lux M. 2005. Prawo celne Uni Europejskiej. Wyd. DW Szczecin</t>
  </si>
  <si>
    <t>Adler B. 2021. Prawo, procedury i postępowania celne. Wyd. CeDeWu. Warszawa</t>
  </si>
  <si>
    <t>Witkowski P. 2012. Prodedury celne i transport w handlu zagranicznym. Wyd. WSPiA. Lublin</t>
  </si>
  <si>
    <t>Chackiewicz M. 2022. Obsługa celna. Podręcznik dla praktyków. ASW. Warszawa</t>
  </si>
  <si>
    <t>Przeciwdziałanie wykroczoniom celno-skarbowym - studium przypadku</t>
  </si>
  <si>
    <t>Procedura tranzytu - możliwości rozwiązań</t>
  </si>
  <si>
    <t>Zgłoszenie celne - przygotowanie dokumentacji</t>
  </si>
  <si>
    <t>Wykorzytanie kalkuratora taryfowego w procesie ustalania wysokości należności celnych</t>
  </si>
  <si>
    <t>Metody ustalania wartości celnej towarów w oparciu o jego wartość transakcyjną</t>
  </si>
  <si>
    <t>PCL_W1; PCL_W2; PCL_K1</t>
  </si>
  <si>
    <t>Zgłoszenia celne i uproszczenia celne stosowane w obrocie towarowym</t>
  </si>
  <si>
    <t>Procedury celne i wymagane dokumenty</t>
  </si>
  <si>
    <t>Wartość celna towarów oraz metody jej ustalania</t>
  </si>
  <si>
    <t>Prawo celne Unii Europejskiej - pojęcia ogólne wyznaczające obowiązki eksportera i importera</t>
  </si>
  <si>
    <t>Podstawowe regulacje prawne dotyczące prawa celnego i międzynarodowego przewozu drogowego</t>
  </si>
  <si>
    <t>odpowiedzialnego pełnienia ról zawodowych z uwzględnieniem z uwzględnieniem zmieniających się wymagań celnych w transporcie</t>
  </si>
  <si>
    <t>PCL_K1</t>
  </si>
  <si>
    <t>ocenić przydatność istniejących metod i narzędzi do rozwiązania zadania inżynierskiego o charakterze praktycznym z zakresu obsługi celnej przewozów międzynarodowych</t>
  </si>
  <si>
    <t>PCL_U2</t>
  </si>
  <si>
    <t>posługiwać się podstawowymi przepisami i standardami warunkującymi odprawę celną ładunków i współprace z organami celnymi oraz potrafi przygotować odpowiednie dokumenty</t>
  </si>
  <si>
    <t>PCL_U1</t>
  </si>
  <si>
    <t>zasady funkcjonowania podmiotów gospodarczych w związku z obowiązkiem odprawy celnej, zna rodzaje i formy uproszczeń i ułatwień w obsłudze celnej oraz zakres obowiązków po stronie podmiotu gospodarczego i organu celnego</t>
  </si>
  <si>
    <t>PCL_W2</t>
  </si>
  <si>
    <t>zasady odprawy celnej obrotu towarowego z zagranicą i związane z tym relacje między podmiotami gospodarczymi i instytucjami publicznymi funkcjonującymi w sferze krajowej i międzynarodowej</t>
  </si>
  <si>
    <t>PCL_W1</t>
  </si>
  <si>
    <t>wiedza z zakresu spedycji</t>
  </si>
  <si>
    <t>Procedury celne w transporcie</t>
  </si>
  <si>
    <t>dokumentacja programów oraz materiały zamieszczone na stronach dostawców oprogramowania</t>
  </si>
  <si>
    <t>materiały zamieszczone na platformie elearningowej</t>
  </si>
  <si>
    <t>Bojar W., Rostek K., Knopik L. 2014. Systemy wspomagania decyzji. PWE, Warszawa</t>
  </si>
  <si>
    <t>Dzieniszewski G., Kuboń M. (red) 2021. Systemy wspomagania komputerowego w transporcie i logistyce: monografia. PWSW, Przemyśl</t>
  </si>
  <si>
    <t>Banaszak Z., Kłos S., Mleczko J. 2016. Zintegrowane systemy zarządzania. PWE, Warszawa</t>
  </si>
  <si>
    <t>SIT_U1; SIT_U2; SIT_K2</t>
  </si>
  <si>
    <t>Moduły: CRM, Analizy, Serwis - (wybrane zagadnienia)</t>
  </si>
  <si>
    <t>Kadry i płace</t>
  </si>
  <si>
    <t>Środki trwałe, pojazdy, ewidencja przebiegu pojazdów</t>
  </si>
  <si>
    <t xml:space="preserve">Moduł finansowo - księgowy, księgowanie </t>
  </si>
  <si>
    <t>Funkcje logistyczne, zarządzanie flotą</t>
  </si>
  <si>
    <t xml:space="preserve">Rozliczenia płatności, korekty dokumentów, zwroty towarów i inne nietypowe sytuacje </t>
  </si>
  <si>
    <t xml:space="preserve">Transakcje (przyjęcia towarów, sprzedaż paragonowa i na faktury VAT) </t>
  </si>
  <si>
    <t xml:space="preserve">Obsługa magazynu, tworzenie, edycja kart magazynowych towarów i kart kontrahentów </t>
  </si>
  <si>
    <t>Instalacja i konfiguracja wybranego systemu informatycznego</t>
  </si>
  <si>
    <t>Egzamin pisemny w formie testu, wymagany poziom zaliczenia 51%.                          Udział w ocenie końcowej - 50%</t>
  </si>
  <si>
    <t>SIT_W1; SIT_W2; SIT_K1</t>
  </si>
  <si>
    <t>Prezentacja systemów informatycznych wspomagających logistykę</t>
  </si>
  <si>
    <t>Wybrane wiadomości rynku IT w Polsce i na świecie</t>
  </si>
  <si>
    <t xml:space="preserve">Bezpieczeństwo systemów informatycznych. Sposoby zabezpieczenia danych. </t>
  </si>
  <si>
    <t xml:space="preserve">Wdrażanie systemów informatycznych w przedsiębiorstwie </t>
  </si>
  <si>
    <t>Systemy informatyczne w transporcie</t>
  </si>
  <si>
    <t xml:space="preserve">Systemy wspomagające logistykę, produkcję, projektowanie, kosztorysowanie </t>
  </si>
  <si>
    <t>Systemy ERP</t>
  </si>
  <si>
    <t xml:space="preserve">Klasyfikacja systemów informatycznych w przedsiębiorstwie </t>
  </si>
  <si>
    <t>podejmowania działań w celu  ograniczenia ryzyka i przewidywania skutków działalności w branży transportowej</t>
  </si>
  <si>
    <t>SIT_K2</t>
  </si>
  <si>
    <t>dokształcania się i samodoskonalenia w zakresie wykorzystania systemów informatycznych w transporcie</t>
  </si>
  <si>
    <t>SIT_K1</t>
  </si>
  <si>
    <t>analizować i rozwiązywać problemy wpływające na funkcjonowanie przedsiębiorstwa w branży transportowej z wykorzystaniem technik informatycznych</t>
  </si>
  <si>
    <t>SIT_U2</t>
  </si>
  <si>
    <t>wykorzystywać specjalistyczne systemy informatyczne przeznaczone do zarządzania przedsiębiorstwem działającym w branży transportowej</t>
  </si>
  <si>
    <t>SIT_U1</t>
  </si>
  <si>
    <t>zaawansowane technologie informatyczne wykorzystywane w procesach transportowych</t>
  </si>
  <si>
    <t>SIT_W2</t>
  </si>
  <si>
    <t>systemy informatyczne wykorzystywane w branży transportowej</t>
  </si>
  <si>
    <t>SIT_W1</t>
  </si>
  <si>
    <t>wiedza z zakresu technologii informacyjnych</t>
  </si>
  <si>
    <t>Dzieniszewski G., Kuboń M. (red) 2021. Systemy wspomagania komputerowego w transporcie i logistyce : monografia. PWSW, Przemyśl</t>
  </si>
  <si>
    <t>Sprawdzian umiejętności praktycznych (ocena z zadań wykonywanych w trakcie ćwiczeń), wymagany poziom zaliczenia 51%.                                                          Udział w ocenie końcowej - 50%</t>
  </si>
  <si>
    <t>SIL_U1; SIL_U2; SIL_K2</t>
  </si>
  <si>
    <t>Kadry i płace,</t>
  </si>
  <si>
    <t>Środki trwałe, ewidencja przebiegu pojazdów</t>
  </si>
  <si>
    <t xml:space="preserve">Moduł finansowo - księgowy, księgowanie, </t>
  </si>
  <si>
    <t>SIL_W1; SIL_W2; SIL_K1</t>
  </si>
  <si>
    <t>Systemy IT w logistyce</t>
  </si>
  <si>
    <t xml:space="preserve">Systemy ERP, </t>
  </si>
  <si>
    <t>podejmowania działań w celu  ograniczenia ryzyka i przewidywania skutków działalności w zakresie szeroko rozumianego  środowiska</t>
  </si>
  <si>
    <t>SIL_K2</t>
  </si>
  <si>
    <t>dokształcania się i samodoskonalenia w zakresie wykorzystania systemów informatycznych w logistyce</t>
  </si>
  <si>
    <t>SIL_K1</t>
  </si>
  <si>
    <t>analizować problemy wpływające na funkcjonowanie przedsiębiorstwa oraz wykorzystywać technologie informatyczne w logistyce</t>
  </si>
  <si>
    <t>SIL_U2</t>
  </si>
  <si>
    <t>wykorzystywać specjalistyczne systemy przeznaczone do zarządzania przedsiębiorstwem</t>
  </si>
  <si>
    <t>SIL_U1</t>
  </si>
  <si>
    <t>zaawansowane technologie informacyjne wykorzystywane w procesach logistycznych</t>
  </si>
  <si>
    <t>SIL_W2</t>
  </si>
  <si>
    <t>systemy informatyczne wykorzystywane do zarządzania przedsiębiorstwem</t>
  </si>
  <si>
    <t>SIL_W1</t>
  </si>
  <si>
    <r>
      <rPr>
        <sz val="10"/>
        <color rgb="FF000000"/>
        <rFont val="Arial Narrow"/>
        <family val="2"/>
        <charset val="238"/>
      </rPr>
      <t>)</t>
    </r>
    <r>
      <rPr>
        <vertAlign val="superscript"/>
        <sz val="10"/>
        <color rgb="FF000000"/>
        <rFont val="Arial Narrow"/>
        <family val="2"/>
        <charset val="238"/>
      </rPr>
      <t>*</t>
    </r>
    <r>
      <rPr>
        <sz val="10"/>
        <color rgb="FF000000"/>
        <rFont val="Arial Narrow"/>
        <family val="2"/>
        <charset val="238"/>
      </rPr>
      <t xml:space="preserve"> - Podawane z dokładnością do 0,1 ECTS, gdzie 1 ECTS = 25-30 godz. zajęć</t>
    </r>
  </si>
  <si>
    <r>
      <rPr>
        <sz val="11"/>
        <color rgb="FF000000"/>
        <rFont val="Arial Narrow"/>
        <family val="2"/>
        <charset val="238"/>
      </rPr>
      <t>ECTS</t>
    </r>
    <r>
      <rPr>
        <vertAlign val="superscript"/>
        <sz val="11"/>
        <color rgb="FF000000"/>
        <rFont val="Arial Narrow"/>
        <family val="2"/>
        <charset val="238"/>
      </rPr>
      <t>*</t>
    </r>
  </si>
  <si>
    <t xml:space="preserve">Katalogi firm produkujących środki transportowe </t>
  </si>
  <si>
    <t xml:space="preserve">Ślipek Z., Frączek J., Francik S., Cieślikowski B., Pedryc N. 2015. Wymagania projektowe dla pojazdów przeznaczonych do transportu zwierząt. Logistyka, nr 4, CD 2, str 6124--6130 </t>
  </si>
  <si>
    <t xml:space="preserve">Sarnacka M., Solecka P. 2014. Transport materiałów wymagających specjalnych warunków podczas przewozu. Translogistic </t>
  </si>
  <si>
    <t>Prochowski L., Żuchowski A. Technika transportu ładunków. 2016. Warszawa: Wydawnictwa Komunikacji i Łączności.</t>
  </si>
  <si>
    <t>Kacperczyk R. 2016. Środki transportu. Warszawa. Wydawnictwo Difin.</t>
  </si>
  <si>
    <t>TRS_U1; TRS_K1</t>
  </si>
  <si>
    <t xml:space="preserve">Projekt zespołowy dotyczący realizacji wybranego zadania transportowego z wykorzytsaniem transportu specjalnego </t>
  </si>
  <si>
    <r>
      <t>Egzamin pisemny.</t>
    </r>
    <r>
      <rPr>
        <sz val="11"/>
        <color rgb="FFFF0000"/>
        <rFont val="Arial Narrow"/>
        <family val="2"/>
        <charset val="238"/>
      </rPr>
      <t xml:space="preserve">   </t>
    </r>
    <r>
      <rPr>
        <sz val="11"/>
        <color rgb="FF000000"/>
        <rFont val="Arial Narrow"/>
        <family val="2"/>
        <charset val="238"/>
      </rPr>
      <t xml:space="preserve">                                                                                                    Udział w ocenie końcowej - 50%.</t>
    </r>
  </si>
  <si>
    <t>TRS_W1; TRS_K1</t>
  </si>
  <si>
    <t>Uwarunkowania prawne dotyczące stosowania specjalnych pojazdów i środków transportowych</t>
  </si>
  <si>
    <t>Pojazdy i środki transportowe specjalne stosowane w gospodarce komunalnej.</t>
  </si>
  <si>
    <t xml:space="preserve">    </t>
  </si>
  <si>
    <t>Pojazdy i środki transportowe specjalne stosowane przyprzewozie towarów w kontrolowanej temperaturze</t>
  </si>
  <si>
    <t>Pojazdy i środki transportowe specjalne stosowane w budownictwie i górnictwie.</t>
  </si>
  <si>
    <t>Pojazdy i środki transportowe specjalne w transporcie ratowniczym.</t>
  </si>
  <si>
    <t>TIL1_K02</t>
  </si>
  <si>
    <t>kreatywnego myślenia i samodzielnego podejmowania decyzji oraz działania w sposób przedsiębiorczy  w zakresie transportu specjalnego</t>
  </si>
  <si>
    <t>TRS_K1</t>
  </si>
  <si>
    <t>TIL1_U08</t>
  </si>
  <si>
    <t>samodzielnie i wieloaspektowo analizować czynniki wpływające na procesy transportowe oraz możliwości zastosowania innowacyjnych technik i technologii w transporcie specjalnym</t>
  </si>
  <si>
    <t>TRS_U1</t>
  </si>
  <si>
    <t>TIL1_W08 TIL1_W09</t>
  </si>
  <si>
    <t>w stopniu pogłębionym budowę, eksploatację i użytkowanie maszyn, urządzeń i środków transportowych oraz procesy zachodzące w cyklu życia urządzeń i systemów technicznych wykorzystywanych w transporcie specjalnym</t>
  </si>
  <si>
    <t>TRS_W1</t>
  </si>
  <si>
    <t>wiedza z zakresu spedycji ładunków specjalnych</t>
  </si>
  <si>
    <t>przedmiot uzupełniający do wyboru – fakultatywny</t>
  </si>
  <si>
    <t>Transport specjalny</t>
  </si>
  <si>
    <t>Rucińsk D. 2015. Rynek usług transportowych w Polsce. Wydawnictwo PWE</t>
  </si>
  <si>
    <t xml:space="preserve">Biesok G. 2021. Logistyka usług. Wydawnictwo CeDeWu Sp. z o.o. </t>
  </si>
  <si>
    <t>Nowicka K. 2016. Outsourcing w zarządzaniu zasobami przedsięborstwa. Wydawnictwo Difin</t>
  </si>
  <si>
    <t>Bentyn Z.,Gołemska E., Gołembski M. 2017. Logistyka usług. Wydawnictwo Naukowe PWN. Logistyka usług. Wydawnictwo Naukowe PWN</t>
  </si>
  <si>
    <t xml:space="preserve">Logistyka imprez masowych </t>
  </si>
  <si>
    <t>Logistyka usług gastronomicznych</t>
  </si>
  <si>
    <t>Logistyka w turystyce</t>
  </si>
  <si>
    <t>Logistyka usług komunikacji miejskiej</t>
  </si>
  <si>
    <t xml:space="preserve">Logistyka usług transportu samochodowego rzeczy </t>
  </si>
  <si>
    <t>Zaliczenie pisemne w formie testu oraz pytań otwartych                                                                                            Udział w ocenie końcowej - 40%</t>
  </si>
  <si>
    <t>USL_W1; USL_W2; USL_K1</t>
  </si>
  <si>
    <t>Warunki rozwoju sektora usług logistycznych</t>
  </si>
  <si>
    <t>Operatorzy logistyczni - rola, zadania, ewolucja i innowacje</t>
  </si>
  <si>
    <t xml:space="preserve">Offshoring funkcji logistycznych – formy, zasady i mechanizm offshoringu </t>
  </si>
  <si>
    <t>Outsourcing funkcji logistycznych – formy, zasady i mechanizm outsourcingu</t>
  </si>
  <si>
    <t>Cechy, klasyfikacja oraz jakość usług logistycznych</t>
  </si>
  <si>
    <t>Pojęcie rynku usług logistycznych, geneza i trendy rozwojowe</t>
  </si>
  <si>
    <t>ponoszenia odpowiedzialności za organizację i jakość procesów usługowych oraz ich wpływu na środowisko</t>
  </si>
  <si>
    <t>USL_K1</t>
  </si>
  <si>
    <t>TIL2_U04 TIL2_U10</t>
  </si>
  <si>
    <t>zaprojektować usługę logistyczną z wykorzystaniem nowoczesnej infrastruktury oraz przeprowadzić ocenę i krytyczną analizę organizacji tego procesu</t>
  </si>
  <si>
    <t>USL_U2</t>
  </si>
  <si>
    <t xml:space="preserve">ocenić sytuację na rynku usług logistycznych oraz  analizować czynniki wpływające na ich rozwój </t>
  </si>
  <si>
    <t>USL_U1</t>
  </si>
  <si>
    <t xml:space="preserve">specyfikę i znaczenie usług logistycznych oraz ich wpływ na funkcjonowanie i rozwój sektora TSL </t>
  </si>
  <si>
    <t>USL_W2</t>
  </si>
  <si>
    <t>możliwości zastosowania i wykorzystania elementów infrastruktury logistycznej oraz metod zarządzania do podejmowania i realizowania usług logistycznych</t>
  </si>
  <si>
    <t>USL_W1</t>
  </si>
  <si>
    <t>wiedza z zakresu logistyki i infrastruktury logistycznej</t>
  </si>
  <si>
    <t>Usługi logistyczne</t>
  </si>
  <si>
    <t>Matulewski M. 2008. Systemy logistyczne. Instytut Logistyki i Magazynowania, Poznań</t>
  </si>
  <si>
    <t>Witkowski J. 2010. Zarządzanie łańcuchem dostaw. Koncepcje - Procedury - Doświadczenia. Polskie Wydawnictwo Ekonomiczne, Warszawa</t>
  </si>
  <si>
    <t>Szymonik A. 2011. Logistyka i zarządzanie łańcuchem dostaw. Część 1 i 2. Difin SA, Warszawa</t>
  </si>
  <si>
    <t>Gąsowska M. 2022. Zarządzanie procesami logistycznymi we współczesnych przedsiębiorstwach. Difin SA.</t>
  </si>
  <si>
    <t>Zaliczenie pisemne (ocena z projektów).                                                                                                                    Udział w ocenie końcowej - 50%.</t>
  </si>
  <si>
    <t>Metody doskonalenia łańcucha logistycznego</t>
  </si>
  <si>
    <t xml:space="preserve">Analiza LFMEA </t>
  </si>
  <si>
    <t>Analiza i ocena łańcucha logistycznego wybranego przedsiębiorstwa</t>
  </si>
  <si>
    <t>Prognozowanie popytu w aspekcie planowania łańcucha logistycznego</t>
  </si>
  <si>
    <t>Zintegrowane zarządzanie łąńcuchami logistycznymi</t>
  </si>
  <si>
    <t>Łańcuch dostaw działający w czasie rzeczywistym</t>
  </si>
  <si>
    <t>Łańcuchy logistyczne a przewaga konkurencyjna przedsiębiorstwa</t>
  </si>
  <si>
    <t>Poszukiwanie nowych szans w łańcuchu dostaw</t>
  </si>
  <si>
    <t>Koordynacja działań w łańcuchu dostaw</t>
  </si>
  <si>
    <t>Mierniki wydajności łańcucha dostaw</t>
  </si>
  <si>
    <t>Technologia informatyczna w zarządzaniu łańcuchem logistycznym</t>
  </si>
  <si>
    <t>Operacje w ramach łańcucha dostaw: planowanie, zaopatrzenie, wytwarzanie i dostarczanie</t>
  </si>
  <si>
    <t>Zarządząnie łańcuchem dostaw</t>
  </si>
  <si>
    <t>Teoretyczne podstawy funkcjonowania łańcuchów logistycznych</t>
  </si>
  <si>
    <t>działań zmierzających do ograniczenia ryzyka w łańcuchu logistycznym i przewidywania skutków działalności w zakresie szeroko rozumianego  środowiska</t>
  </si>
  <si>
    <t>rekonfiguraować modele łańcuchów logistcznych uwzględniając rozwój gopodarki i technologii</t>
  </si>
  <si>
    <t>dokonać krytycznej analizy funkcjonowania łańcuchów logistycznych oraz wybrać odpowiednie metody, techniki i technologie w celu poprawy ich funkcjonowania</t>
  </si>
  <si>
    <t>omówić zadania wybranego łańcucha logistycznego, zdefiniować i opisać jego główne komponenty oraz przedstawić je przy pomocy prostych schematów</t>
  </si>
  <si>
    <t xml:space="preserve">metody i techniki zarządzania w łańcuchach logistycznych, w tym zarządzania jakością w celu osiągnięcia przewagi konkurencyjnej na rynku oraz metody oceny efektywności ich funkcjonowania   </t>
  </si>
  <si>
    <t>zadania i funkcje systemów i procesów logistycznych występujących w ramach łańcuchów logistycznych</t>
  </si>
  <si>
    <t>wiedza z zakresu logistyki i zarządzania w przedsiębiorstwie</t>
  </si>
  <si>
    <t>Zarządzanie łańcuchem logistycznym</t>
  </si>
  <si>
    <t>Kierunek studiów: transport i logistyka</t>
  </si>
  <si>
    <t xml:space="preserve">Poziom studiów: drugiego stopnia         </t>
  </si>
  <si>
    <t xml:space="preserve">Profil studiów: ogólnoakademicki             </t>
  </si>
  <si>
    <t>Opis programu studiów</t>
  </si>
  <si>
    <t>Jednostka Uczelni organizująca kształcenie na kierunku studiów:</t>
  </si>
  <si>
    <t>Klasyfikacja ISCED</t>
  </si>
  <si>
    <t>Kod poziomu Polskiej Ramy Kwalifikacyjnej</t>
  </si>
  <si>
    <t>P7S</t>
  </si>
  <si>
    <t>Poziom studiów</t>
  </si>
  <si>
    <t>drugiego stopnia</t>
  </si>
  <si>
    <t>Forma lub formy studiów</t>
  </si>
  <si>
    <t>niestacjonarne</t>
  </si>
  <si>
    <t>Tytuł zawodowy nadawany absolwentom</t>
  </si>
  <si>
    <t>magister inżynier</t>
  </si>
  <si>
    <t>Dziedzina nauk i dyscyplina naukowa lub dyscyplina artystyczna*</t>
  </si>
  <si>
    <t>dyscyplina wiodąca:</t>
  </si>
  <si>
    <t>Liczba semestrów</t>
  </si>
  <si>
    <t>Liczba punktów ECTS konieczna do ukończenia studiów na danym poziomie</t>
  </si>
  <si>
    <t>Łączna liczba punktów ECTS, jaką student musi uzyskać w ramach zajęć prowadzonych z bezpośrednim udziałem nauczycieli akademickich lub innych osób prowadzących zajęcia</t>
  </si>
  <si>
    <t>Łączna liczba punktów ECTS, którą student musi uzyskać w ramach zajęć z dziedziny nauk humanistycznych lub nauk społecznych</t>
  </si>
  <si>
    <t>Łączna liczba godzin zajęć</t>
  </si>
  <si>
    <t>Opis efektów uczenia się realizowanych przez program studiów</t>
  </si>
  <si>
    <t xml:space="preserve">Forma studiów: niestacjonarne (NM)         </t>
  </si>
  <si>
    <t>Kierunkowe efekty uczenia się</t>
  </si>
  <si>
    <t>Odniesienie efektu do</t>
  </si>
  <si>
    <t>PRK</t>
  </si>
  <si>
    <t>P7U_W; P7S_WG</t>
  </si>
  <si>
    <t xml:space="preserve">zaawansowane metody, techniki, technologie, narzędza i materiały wykorzystywane do realizacji zadań inżynierskich </t>
  </si>
  <si>
    <t>P7U_W; P7S_WK</t>
  </si>
  <si>
    <t>UMIEJĘTNOŚCI – potrafi:</t>
  </si>
  <si>
    <t>P7U_U; P7S_UW</t>
  </si>
  <si>
    <t>P7U_U; P7S_UW;  P7S_UU</t>
  </si>
  <si>
    <t>P7U_U; P7S_UK</t>
  </si>
  <si>
    <t>TIL2_U07</t>
  </si>
  <si>
    <t>posługiwać się językiem obcym w zakresie dziedziny nauki i dyscypliny naukowej, właściwej dla studiowanego kierunku studiów, zgodne z wymaganiami określonymi dla poziomu B2+ Europejskiego Systemu Opisu Kształcenia Językowego</t>
  </si>
  <si>
    <t xml:space="preserve">P7U_U; P7S_UW  </t>
  </si>
  <si>
    <t>P7U_U; P7S_UO</t>
  </si>
  <si>
    <t>TIL2_U12</t>
  </si>
  <si>
    <t>P7U_U; P7S_UU</t>
  </si>
  <si>
    <t>KOMPETENCJE SPOŁECZNE – jest gotów do:</t>
  </si>
  <si>
    <t>P7U_K; P7S_KK</t>
  </si>
  <si>
    <t>P7U_K; P7S_KO</t>
  </si>
  <si>
    <t>P7U_K; P7S_KR</t>
  </si>
  <si>
    <t>TIL2_K05</t>
  </si>
  <si>
    <t>TZ - dziedzina nauk inzynieryjno - technicznych, dyscyplina inżynieria mechaniczna</t>
  </si>
  <si>
    <t>Plan studiów</t>
  </si>
  <si>
    <t>Rok 1</t>
  </si>
  <si>
    <t>Semestr 1</t>
  </si>
  <si>
    <t>Lp.</t>
  </si>
  <si>
    <t>Nazwa przedmiotu</t>
  </si>
  <si>
    <t>Łączny wymiar godzin zajęć</t>
  </si>
  <si>
    <t>ćwiczenia</t>
  </si>
  <si>
    <t>seminaria</t>
  </si>
  <si>
    <t>audytoryjne</t>
  </si>
  <si>
    <t>specja-listyczne</t>
  </si>
  <si>
    <t>Obowiązkowe</t>
  </si>
  <si>
    <t>Język obcy</t>
  </si>
  <si>
    <t>O</t>
  </si>
  <si>
    <t>Z</t>
  </si>
  <si>
    <t>A</t>
  </si>
  <si>
    <t>E</t>
  </si>
  <si>
    <t xml:space="preserve">Metodologia badań naukowych </t>
  </si>
  <si>
    <t>B</t>
  </si>
  <si>
    <t>S</t>
  </si>
  <si>
    <t>Ochrona własności intelektualnej</t>
  </si>
  <si>
    <t>Łącznie obowiązkowe</t>
  </si>
  <si>
    <t>…</t>
  </si>
  <si>
    <t>Fakultatywne</t>
  </si>
  <si>
    <r>
      <t>Łącznie fakultatywne</t>
    </r>
    <r>
      <rPr>
        <b/>
        <vertAlign val="superscript"/>
        <sz val="10"/>
        <rFont val="Arial Narrow"/>
        <family val="2"/>
        <charset val="238"/>
      </rPr>
      <t>**</t>
    </r>
  </si>
  <si>
    <t>C</t>
  </si>
  <si>
    <t>RAZEM W SEMESTRZE (A+B)</t>
  </si>
  <si>
    <t>Rok 2</t>
  </si>
  <si>
    <t>Semestr 2</t>
  </si>
  <si>
    <t>Zagrożenie i bezpieczeństwo (Bezpieczeństwo narodowe, Cyberbezpieczeństwo, Bezpieczeństwo środowiska)</t>
  </si>
  <si>
    <t>Specjalność do wyboru - Zarządzanie w logistyce (ZWL) lub Inżynieria transportu i spedycja (ITS)</t>
  </si>
  <si>
    <t>F</t>
  </si>
  <si>
    <t>Z/E</t>
  </si>
  <si>
    <t>Zarządzanie w logistyce (ZWL)</t>
  </si>
  <si>
    <t>Seminarium dyplomowe - magisterskie</t>
  </si>
  <si>
    <t>Łącznie fakultatywne</t>
  </si>
  <si>
    <t>Inżynieria transportu i spedycja (ITS)</t>
  </si>
  <si>
    <t>Semestr 3</t>
  </si>
  <si>
    <t>Egzamin dyplomowy</t>
  </si>
  <si>
    <t>Praca magisterska</t>
  </si>
  <si>
    <t>Razem dla cyklu kształcenia</t>
  </si>
  <si>
    <t>Wyszczególnienie</t>
  </si>
  <si>
    <t>Łączna liczba egzaminów</t>
  </si>
  <si>
    <t>w tym :</t>
  </si>
  <si>
    <t>obowiązkowe</t>
  </si>
  <si>
    <t>fakultatywne</t>
  </si>
  <si>
    <t>Udział zajęć fakultatywnych [%]</t>
  </si>
  <si>
    <t>przedmioty obowiązkowe podstawowe</t>
  </si>
  <si>
    <t>przedmioty obowiązkowe kierunkowe</t>
  </si>
  <si>
    <t>przedmioty humanistyczne i społeczne - obowiązkowe lub do wyboru</t>
  </si>
  <si>
    <t>P</t>
  </si>
  <si>
    <t>obowiązkowe praktyki</t>
  </si>
  <si>
    <t>przedmioty uzupełniające do wyboru - fakultatywne</t>
  </si>
  <si>
    <t>dyscyplina uzupełniająca:</t>
  </si>
  <si>
    <t>Bilans ECTS</t>
  </si>
  <si>
    <t xml:space="preserve">Poziom studiów: drugi         </t>
  </si>
  <si>
    <t>Zajęcia związane z prowadzoną w Uczelni działalnością naukową</t>
  </si>
  <si>
    <t>w dyscyplinie</t>
  </si>
  <si>
    <t>z bezpo-średnim udziałem</t>
  </si>
  <si>
    <t>SZ</t>
  </si>
  <si>
    <r>
      <t>Łącznie fakultatywne</t>
    </r>
    <r>
      <rPr>
        <b/>
        <vertAlign val="superscript"/>
        <sz val="10"/>
        <color indexed="8"/>
        <rFont val="Arial Narrow"/>
        <family val="2"/>
        <charset val="238"/>
      </rPr>
      <t>**</t>
    </r>
  </si>
  <si>
    <t>Razem dla programu studiów</t>
  </si>
  <si>
    <t>TiL - zarządzanie w logistyce (ZWL)</t>
  </si>
  <si>
    <t>TiL - inżynieria transportu i spedycja (ITS)</t>
  </si>
  <si>
    <t>Udział zajęć* związane z prowadzona w Uczelni działalnością naukową [%]</t>
  </si>
  <si>
    <t>TiL -  zarządzanie w logistyce (ZWL)</t>
  </si>
  <si>
    <t>TiL -  inżynieria transportu i spedycja (ITS)</t>
  </si>
  <si>
    <t>Udział zajęć realizowanych z bezpośrednim udziałem prowadzącego [%]</t>
  </si>
  <si>
    <t xml:space="preserve">TiL - zarządzanie w logistyce (ZWL) </t>
  </si>
  <si>
    <t>D</t>
  </si>
  <si>
    <t>Struktura ECTS wg dyscyplin  [%]</t>
  </si>
  <si>
    <t>-</t>
  </si>
  <si>
    <r>
      <t xml:space="preserve">Przedmioty z dziedzin nauki H lub S </t>
    </r>
    <r>
      <rPr>
        <b/>
        <vertAlign val="superscript"/>
        <sz val="10"/>
        <color theme="1"/>
        <rFont val="Arial Narrow"/>
        <family val="2"/>
        <charset val="238"/>
      </rPr>
      <t>***</t>
    </r>
  </si>
  <si>
    <t>1.</t>
  </si>
  <si>
    <t>2.</t>
  </si>
  <si>
    <t>3.</t>
  </si>
  <si>
    <t>Zagrożenie i bezpieczeństwo</t>
  </si>
  <si>
    <t>)*</t>
  </si>
  <si>
    <t>Dla profilu kształcenia praktycznego – "kształtujące umiejętności praktyczne”, a dla profilu ogólnoakademickiego – „związane z prowadzoną w Uczelni działalnością naukową”</t>
  </si>
  <si>
    <t>)**</t>
  </si>
  <si>
    <t>Podawane w wymiarze realizowanym przez studenta</t>
  </si>
  <si>
    <t>)***</t>
  </si>
  <si>
    <t>Podawane w wymiarze realizowanym przez studenta - nie dotyczy kierunków studiów, które przyporządkowano do dyscyplin w ramach dziedzin nauk humanistycznych (H) lub nauk społecznych (S)</t>
  </si>
  <si>
    <t xml:space="preserve">Forma studiów: stacjonarne (NM)         </t>
  </si>
  <si>
    <t xml:space="preserve"> TZ; SZ</t>
  </si>
  <si>
    <t xml:space="preserve">Zaliczenie pisemne (ocena sprawozdań z ćwiczeń laboratoryjnych).                              Udział w ocenie końcowej przedmiotu - 50%. </t>
  </si>
  <si>
    <t>Bezpieczeństwo narodowe</t>
  </si>
  <si>
    <t>przedmiot humanistyczny i społeczny - do wyboru</t>
  </si>
  <si>
    <t>BZN_W1</t>
  </si>
  <si>
    <t>zagadnienia dotyczące terroryzmu, bezpieczeństwa i zagrożeń oraz podstawy prawne bezpieczeństwa i samoobrony</t>
  </si>
  <si>
    <t>BZN_K1</t>
  </si>
  <si>
    <t>kreowania pozytywnego wizerunku Sił Zbrojnych RP wśród społeczeństwa oraz prezentowania obywatelskiej postawy w wypełnianiu zadań realizowanych w zakresie bezpieczeństwa narodowego</t>
  </si>
  <si>
    <t>Bezpieczeństwo osobiste, państwowe i międzynarodowe. Zagrożenia czasu pokoju, kryzysu i wojny. Ochrona informacji niejawnych</t>
  </si>
  <si>
    <t>Prawne podstawy bezpieczeństwa. Zarys prawa wojennego. Podstawy samoobrony. Obrona konieczna. Cywilne organy bezpieczeństwa i służby specjalne w Polsce</t>
  </si>
  <si>
    <t>Współczesny wymiar konfliktów zbrojnych - charakterystyka wojny hybrydowej i działań przeciwdywersyjnych</t>
  </si>
  <si>
    <t>Terroryzm - źródła, zasięg, profil współczesnego terrorysty, metody zwalczania</t>
  </si>
  <si>
    <t>BZN_W1; BZN_K1</t>
  </si>
  <si>
    <t>Siły Zbrojne RP - zadania, struktura, prawna podstawa działania</t>
  </si>
  <si>
    <t>Poziomy i struktura działań na polu walki. Rola i znaczenie dowodzenia i planowania działań zbrojnych</t>
  </si>
  <si>
    <t>Zabezpieczenie działań taktycznych - formy i sposoby ochrony wojsk</t>
  </si>
  <si>
    <t>Struktura, zadania i wyposażenie Rodzajów Sił Zbrojnych i wojsk</t>
  </si>
  <si>
    <t>Zaliczenie łączne z wykładami</t>
  </si>
  <si>
    <t>Kitler W. 2016. Bezpieczeństwo narodowe RP. Wydawnictwo AON, Warszawa</t>
  </si>
  <si>
    <t>Kubiński M. (red.) 2010. Taktyka wojsk lądowych. Wydawnictwo AON, Warszawa</t>
  </si>
  <si>
    <t>Majchrzak D. 2015. Bezpieczeństwo militarne Polski. Wydawnictwo AON, Warszawa</t>
  </si>
  <si>
    <t>Wołejszo J. 2013. System dowodzenia. Wydawnictwo AON, Warszawa</t>
  </si>
  <si>
    <t>Wojnarowski J. 2013. System obronności państwa. Wydawnictwo AON, Warszawa</t>
  </si>
  <si>
    <t>Bezpieczeństwo środowiska</t>
  </si>
  <si>
    <t>BZS_W1</t>
  </si>
  <si>
    <t>zagadnienia dotyczące zarządzania bezpieczeństwem środowiska, problemów środowiskowych, a także wpływu rolnictwa i gospodarki na środowisko</t>
  </si>
  <si>
    <t>BZS_K1</t>
  </si>
  <si>
    <t xml:space="preserve">rozstrzygania dylematów dotyczących wpływu działalności produkcyjnej na środowisko i w tym zakresie współorganizowania działalności na rzecz środowiska społecznego </t>
  </si>
  <si>
    <t>Zarządzanie bezpieczeństwem środowiska zgodnie z krajowymi i międzynarodowymi regulacjami prawnymi</t>
  </si>
  <si>
    <t xml:space="preserve">Państwowy Monitoring Środowiska </t>
  </si>
  <si>
    <t>Problemy środowiskowe gospodarki odpadami oraz pozwolenia emisyjne</t>
  </si>
  <si>
    <t>Wpływ rolnictwa i gospodarki żywnościowej na środowisko</t>
  </si>
  <si>
    <t>BZS_W1; BZS_K1</t>
  </si>
  <si>
    <t>Bezpieczeństwo ekologiczne i programy ochrony środowiska</t>
  </si>
  <si>
    <t>Zakres i zadania monitoringu oraz kontroli jakości środowiska</t>
  </si>
  <si>
    <t>Identyfikacja zagrożeń w środowisku i ocena jakości poszczególnych elementów środowiska</t>
  </si>
  <si>
    <t>Ocena oddziaływania wybranego systemu produkcyjnego na środowisko</t>
  </si>
  <si>
    <t xml:space="preserve">Zymonik Z., Hamrol A., Grudowski P. 2013. Zarządzanie jakością i bezpieczeństwem. PWE, Warszawa </t>
  </si>
  <si>
    <t xml:space="preserve">Dobrzańska B., Dobrzański G., Kiełczewski D. 2016. Ochrona środowiska przyrodniczego. PWN, Warszawa </t>
  </si>
  <si>
    <t>Górski M. (red.). 2021. Prawo ochrony środowiska. Wydawnictwo: Wolters Kluwer Polska. Dostęp online</t>
  </si>
  <si>
    <t>Bezpieczeństwo cybernetyczne</t>
  </si>
  <si>
    <t>BZC_W1</t>
  </si>
  <si>
    <t>zagadnienia dotyczące ochrony danych osobowych, bezpieczeństwa systemów i sieci teleinformatycznych, a także systemów cyberbezpieczeństwa</t>
  </si>
  <si>
    <t>BZC_K1</t>
  </si>
  <si>
    <t xml:space="preserve">rozstrzygania dylematów dotyczących zagrożeń ochrony danych osobowych i informacji, i w tym zakresie współorganizowania działalności na rzecz środowiska społecznego </t>
  </si>
  <si>
    <t>Krajowy system cyberbezpieczeństwa</t>
  </si>
  <si>
    <t>System zarządzania bezpieczeństwem informacji w oparciu o normy ISO 27000</t>
  </si>
  <si>
    <t>Ochrona danych osobowych</t>
  </si>
  <si>
    <t>Bezpieczeństwo systemów i sieci teleinformatycznych. Kryptografia</t>
  </si>
  <si>
    <t>Ochrona informacji niejawnej</t>
  </si>
  <si>
    <t>BZC_W1; BZC_K1</t>
  </si>
  <si>
    <t>Prywatność w Internecie</t>
  </si>
  <si>
    <t>Bezpieczeństwo systemów i sieci teleinformatycznych:</t>
  </si>
  <si>
    <t>- bezpieczeństwo sieci bezprzewodowej (konfiguracja domowego routera)</t>
  </si>
  <si>
    <t>- oprogramowanie antywirusowe (wykrywanie i usuwanie zagrożeń)</t>
  </si>
  <si>
    <t>- korzystanie z narzędzi kryptograficznych</t>
  </si>
  <si>
    <t>Szacowania ryzyka na potrzeby systemów jawnych</t>
  </si>
  <si>
    <t xml:space="preserve">Gwoździewicz S., Tomaszycki K. 2017. Prawne i społeczne aspekty cyberbezpieczeństwa. Wydawca Publisher, Warszawa </t>
  </si>
  <si>
    <t>Dębowski T. (red.). 2018. Cyberbezpieczeństwo wyzwaniem XXI wieku. ARCHAEGRAPH. Łódź - Wrocław. ISBN: 978-83-66035-03-4 (Ebook)</t>
  </si>
  <si>
    <t>System bezpieczeństwa cyberprzestrzeni RP. Ekspertyza wykonana na zlecenie Ministerstwa Administracji i Cyfryzacji, Warszawa 2015</t>
  </si>
  <si>
    <t>Zaliczenie w formie pisemnej treści wykładów i ćwiczeń. Na ocenę pozytywną należy udzielić co najmniej 60% prawidłowych odpowiedzi na zadane pytania.                         Udział w ocenie końcowej -100%</t>
  </si>
  <si>
    <t>zaliczenie bez oceny</t>
  </si>
  <si>
    <t xml:space="preserve">Wydział Inżynierii Produkcji i Energetyki                                                                                       </t>
  </si>
  <si>
    <t>metody prowadzenia badań naukowych i wdrożeniowych dotyczące procesów produkcyjnych i logistycznych w obszarze sektora TSL w aspekcie ochrony własności przemysłowej i prawa autorskiego</t>
  </si>
  <si>
    <t>TIL2_W04 TIL2_W09</t>
  </si>
  <si>
    <t xml:space="preserve">pozyskiwać informacje z literatury i baz danych oraz innych źródeł z zakresu zarządzania procesami logistycznymi w języku polskim oraz obcym i wykorzystywać je do własnych opracowań z poszanowaniem praw autorskich </t>
  </si>
  <si>
    <t>TIL2_U02 TIL2_U06</t>
  </si>
  <si>
    <t>interpretować wyniki opublikowane w pracach naukowych z zakresu zarządzania procesami logistycznymi oraz dokonać ich krytycznej oceny i formułować własne opinie, wyczerpująco je uzasadniając</t>
  </si>
  <si>
    <t>uznawania znaczenia wiedzy oraz jej krytycznej analizy i oceny w rozstrzyganiu problemów poznawczych i praktycznych z zakresu logistyki</t>
  </si>
  <si>
    <t>Seminarium</t>
  </si>
  <si>
    <t>Forma oraz struktura pracy magisterskiej metodyka pisania pracy badawczej</t>
  </si>
  <si>
    <t>Określanie celu i zakresu pracy oraz hipotez badawczych</t>
  </si>
  <si>
    <t>Zasady doboru metodyki i prowadzenia badań naukowych</t>
  </si>
  <si>
    <t>Szkutnik Z. 2005. Metodyka pisania pracy dyplomowej. Wyd. Poznańskie</t>
  </si>
  <si>
    <t>Opoka E. 2001. Uwagi o pisaniu i redagowaniu prac dyplomowych na studiach technicznych. Wydawnictwo Politechniki Śląskiej, Gliwice</t>
  </si>
  <si>
    <t>Kisperska-Moroń D., Krzyżaniak St. 2009. Logistyka. Biblioteka Logistyka Poznań</t>
  </si>
  <si>
    <t>Blaik P. i in. 2013. Logistyka w systemie zarządzania przedsiębiorstwem. PWE. Warszawa</t>
  </si>
  <si>
    <t>Zaliczenie pisemne (ocena z projektu)                                                                        Udział w ocenie końcowej - 50%</t>
  </si>
  <si>
    <t>Wydział Inżynierii Produkcji i Energetyki                                                                                   Katedra Inżynierii Produkcji, Logistyki i Informatyki Stosowanej</t>
  </si>
  <si>
    <t>Zaliczenie pisemne (ocena z projektów).                                                                   Udział w ocenie końcowej - 50%.</t>
  </si>
  <si>
    <t xml:space="preserve">pozyskiwać informacje z literatury i baz danych oraz innych źródeł z zakresu inżynierii transportu specjalistycznego i spedycji w języku polskim oraz obcym i wykorzystywać je do własnych opracowań z poszanowaniem praw autorskich </t>
  </si>
  <si>
    <t>interpretować wyniki opublikowane w pracach naukowych z zakresu inżynierii transportu i spedycji oraz dokonać ich krytycznej oceny i formułować własne opinie, wyczerpująco je uzasadniając</t>
  </si>
  <si>
    <t>Kisperska-Moroń D., Krzyżaniak S. 2009. Logistyka. Biblioteka Logistyka Poznań</t>
  </si>
  <si>
    <t>Zaliczenie w formie pisemnej  (w formie testu, pytań otwartych, zamkniętych)                 Udział w ocenie końcowej - 50%</t>
  </si>
  <si>
    <t>Zaliczenie pismne (ocena ze sprawozdań i sprawdzianów).                                   Udział w ocenie końcowej - 50%</t>
  </si>
  <si>
    <t>Wydział Inżynierii Produkcji i Energetyki                                                                                        Katedra Inżynierii Produkcji, Logistyki i Informatyki Stosowanej</t>
  </si>
  <si>
    <t>Zaliczenie pisemne w formie testu (pytania otwarte i zamknięte).                                     Udział w ocenie końcowej - 50%.</t>
  </si>
  <si>
    <t xml:space="preserve">zawansowane metody i narzędzia wykorystywane do opracowania wyników badań naukowych dotyczące procesów produkcyjnych i logistycznych w przedsiębiorstwach z zachowaniem ochrony własności przemysłowej i prawa autorskiego </t>
  </si>
  <si>
    <t>wykorzystywać specjalistyczne technologie informatyczne w opracowywaniu pracy dyplomowej</t>
  </si>
  <si>
    <t xml:space="preserve">TIL2_U02 </t>
  </si>
  <si>
    <t>na podstawie własnych badań przygotować opracowanie naukowe dotyczące zagadnień z zakresu zarządzania logistyką w sektorze TSL, z interpretacją uzyskanych wyników badań i wnioskami</t>
  </si>
  <si>
    <t>TIL2_U06 TIL2_U08</t>
  </si>
  <si>
    <t>rozwijania i upowszechniania wzorów właściwego postępowania w środowisku pracy i poza nim poprzez upowszechnianie osiagnięć naukowych</t>
  </si>
  <si>
    <t>Opracowanie wyników badań - analiza opisowa i statystyczna</t>
  </si>
  <si>
    <t>Testowanie hipotez badawczych i wnioskowanie</t>
  </si>
  <si>
    <t>Przygotowanie i przedstawienie opracowań z zakresu:                                                           1) Opracowania wyników badań                                                                                              2) Wnioskowania                                                                                                               Udział w ocenie końcowej - 50%                                                                                Aktywność i zaprezentowanie własnego stanowiska na temat analizowanych zagadnień        Udział w ocenie końcowej - 50%                                                                                      Ocena końcowa z zaliczenia seminarium stanowi średnią arytmetyzną z ocen semestralnych. Dla oceny pozytywnej wymagane jest pozytywne zaliczenie zajęć w każdym semestrze.</t>
  </si>
  <si>
    <t>recenzje</t>
  </si>
  <si>
    <t>wiedza z zakresu treści podstawowych i kierunkowych</t>
  </si>
  <si>
    <t>PMZ_U1</t>
  </si>
  <si>
    <t>na podstawie własnych badań przygotować opracowanie naukowe dotyczące szczegółowych zagadnień z zakresu procesów produkcyjnych i logistycznych w przedsiębiorstwach sektora TSL, z wykorzystaniem narzędzi informatycznych do opracowania wyników badań</t>
  </si>
  <si>
    <t>TIL2_U06 TIL2_U12</t>
  </si>
  <si>
    <t>PMZ_U2</t>
  </si>
  <si>
    <t>określić kierunki dalszego uczenia się i zrealizować proces samokształcenia w zakresie przygotowania do egzaminu dyplomowego</t>
  </si>
  <si>
    <t>PMZ_K1</t>
  </si>
  <si>
    <t>uznawania znaczenia wiedzy oraz jej krytycznej analizy i oceny w rozstrzyganiu problemów poznawczych i praktycznych z zakresu zarządzania procesami logistycznymi w sektorze TSL</t>
  </si>
  <si>
    <t>Recenzja samodzielnego opracowania naukowego wyników badań dotyczących procesów produkcyjnych i logistycznych w przedsiębiorstwach sektora TSL i jego ocena z wykorzystaniem systemu JSA</t>
  </si>
  <si>
    <t>Egzamin pisemny.                                                                                                            Udział w ocenie końcowej - 20%</t>
  </si>
  <si>
    <t>Zaliczenie pisemne (ocena z projektów).                                                                   Udział w ocenie końcowej - 80%.</t>
  </si>
  <si>
    <t>Zaliczenie w formie testu lub pisemnej.                                                                          Udział w ocenie końcowej - 50%.</t>
  </si>
  <si>
    <t>Zaliczenie pisemne w formie testu i pytań otwartych oraz ocena projektu               Udział w ocenie końcowej - 60%</t>
  </si>
  <si>
    <t xml:space="preserve">Wydział Inżynierii Produkcji i Energetyki                                                                                     Katedra Inżynierii Bioprocesów, Energetyki i Automatyzacji </t>
  </si>
  <si>
    <t>Zaliczenie pisemne w formie testu - pytania zamknięte                                          Udział w ocenie końcowej - 60%</t>
  </si>
  <si>
    <t xml:space="preserve">Wydział Inżynierii Produkcji i Energetyki                                                                                  Katedra Inżynierii Bioprocesów, Energetyki i Automatyzacji </t>
  </si>
  <si>
    <t xml:space="preserve">zawansowane metody i narzędzia wykorystywane do opracowania wyników badań naukowych dotyczące inżynierii transportu i spedycji w przedsiębiorstwach z zachowaniem ochrony własności przemysłowej i prawa autorskiego </t>
  </si>
  <si>
    <t>na podstawie własnych badań przygotować opracowanie naukowe dotyczące zagadnień z zakresu inżynierii transportu i spedycji, z interpretacją uzyskanych wyników badań i wnioskami</t>
  </si>
  <si>
    <t>Przygotowanie i przedstawienie opracowań z zakresu:                                                           1) Opracowania wyników badań                                                                                            2) Wnioskowania                                                                                                             Udział w ocenie końcowej - 50%                                                                                Aktywność i zaprezentowanie własnego stanowiska na temat analizowanych zagadnień  Udział w ocenie końcowej - 50%                                                                                      Ocena końcowa z zaliczenia seminarium stanowi średnią arytmetyzną z ocen semestralnych. Dla oceny pozytywnej wymagane jest pozytywne zaliczenie zajęć w każdym semestrze.</t>
  </si>
  <si>
    <t>PMT_U1</t>
  </si>
  <si>
    <t>na podstawie własnych badań przygotować opracowanie naukowe dotyczące szczegółowych zagadnień z zakresu inżynierii transportu i spedycji, z wykorzystaniem narzędzi informatycznych do opracowania wyników badań</t>
  </si>
  <si>
    <t>PMT_U2</t>
  </si>
  <si>
    <t>PMT_K1</t>
  </si>
  <si>
    <t>uznawania znaczenia wiedzy oraz jej krytycznej analizy i oceny w rozstrzyganiu problemów poznawczych i praktycznych z zakresu inżynierii transportu i spedycji</t>
  </si>
  <si>
    <t>Wydział Inżynierii Produkcji i Energetyki                                                                                       Katedra inżynierii Mechanicznej i Agrofizyki</t>
  </si>
  <si>
    <t>Zaliczenie pisemne w formie testu - pytania zamknięte                                                    Udział w ocenie końcowej - 60%</t>
  </si>
  <si>
    <t>Zaliczenie pisemne (ocena z projektów)                                                                          Udział w ocenie końcowej - 40%</t>
  </si>
  <si>
    <t>Zaliczenie pisemne (sprawdziany pisemne oraz ocena z projektów).                         Udział w ocenie końcowej - 60%.</t>
  </si>
  <si>
    <t>Zaliczenie pisemne w formie pytań otwartych                                                                Udział w ocenie końcowej - 50%</t>
  </si>
  <si>
    <t>Zaliczenie pisemne (ocena z projektów).                                                                          Udział w ocenie końcowej - 50%</t>
  </si>
  <si>
    <t xml:space="preserve">Wydział Inżynierii Produkcji i Energetyki                                                                             Katedra Inżynierii Produkcji, Logistyki i Informatyki Stosowanej  </t>
  </si>
  <si>
    <t>Sprawdziany umiejętności praktycznych obsługi systemu, wymagany poziom zaliczenia 51%.                                                                                                                 Udział w ocenie końcowej - 50%</t>
  </si>
  <si>
    <t>Zaliczenie w formie testu lub pisemnej (pytania otwarte), wymagany poziom zaliczenia 51%.                                                                                                  Udział w końcowej ocenie 50%</t>
  </si>
  <si>
    <t>Sprawdzian umiejętności praktycznych, sprawozdania z ćwiczeń laboratoryjnych, wymagany poziom zaliczenia 51%.                                             Udział w ocenie końcowej 50%</t>
  </si>
  <si>
    <r>
      <t>specja-listyczne</t>
    </r>
    <r>
      <rPr>
        <vertAlign val="superscript"/>
        <sz val="10"/>
        <color theme="1"/>
        <rFont val="Arial Narrow"/>
        <family val="2"/>
        <charset val="238"/>
      </rPr>
      <t>*</t>
    </r>
  </si>
  <si>
    <t>w stopniu pogłębionym metody i teorie z zakresu matematyki oraz nauk pokrewnych wykorzystywane do rozwiązywania złożonych problemów w obszarze transportu i logistyki</t>
  </si>
  <si>
    <t xml:space="preserve">w stopniu pogłębionym budowę, eksploatację i użytkowanie systemów technicznych  </t>
  </si>
  <si>
    <t>zasady kontroli oraz monitorowania procesów transportowych i logistycznych a także sposoby ich dokumentowania</t>
  </si>
  <si>
    <t>w stopniu zaawansowanym rolę i znaczenie sektora TSL w gospodarce</t>
  </si>
  <si>
    <t>w stopniu rozszerzonym możliwości wykorzystania infrastruktury logistycznej</t>
  </si>
  <si>
    <t>w stopniu rozszerzonym cykl życia urządzeń, obiektów i systemów technicznych w sektorze TSL</t>
  </si>
  <si>
    <t>zaawansowane metody i techniki zarządzania procesami logistycznymi</t>
  </si>
  <si>
    <t>pojęcia i zasady z zakresu metodologii badań naukowych, ochrony własności przemysłowej i prawa autorskiego oraz komercjalizacji wyników badań</t>
  </si>
  <si>
    <r>
      <t>ekonomiczne, społeczne oraz prawne skutki prowadzenia</t>
    </r>
    <r>
      <rPr>
        <strike/>
        <sz val="10"/>
        <rFont val="Arial Narrow"/>
        <family val="2"/>
        <charset val="238"/>
      </rPr>
      <t xml:space="preserve"> </t>
    </r>
    <r>
      <rPr>
        <sz val="10"/>
        <rFont val="Arial Narrow"/>
        <family val="2"/>
        <charset val="238"/>
      </rPr>
      <t>działalności gospodarczej w sektorze TSL</t>
    </r>
  </si>
  <si>
    <t>analizować i twórczo wykorzystywać potrzebne informacje pochodzące z różnych źródeł i w różnych formach, właściwych dla kierunku studiów</t>
  </si>
  <si>
    <t>stosować zaawansowane technologie informatyczne do pozyskiwania i przetwarzania informacji z zakresu transportu i logistyki oraz działań inżynierskich</t>
  </si>
  <si>
    <t>samodzielnie planować, przeprowadzać, analizować i oceniać poprawność wykonanego zadania z zakresu wybranej dyscypliny naukowej</t>
  </si>
  <si>
    <t>samodzielnie i wieloaspektowo analizować czynniki wpływające na procesy logistyczne oraz możliwości zastosowania innowacyjnych technik i technologii w transporcie i logistyce</t>
  </si>
  <si>
    <t>identyfikować słabe i mocne strony podejmowanych działań oraz w sposób kreatywny rozwiązywać problemy zawodowe w sektorze TSL</t>
  </si>
  <si>
    <t>przygotować prace pisemne oraz wystąpienia ustne w języku polskim lub języku obcym, właściwe dla kierunku studiów</t>
  </si>
  <si>
    <t>planować i przeprowadzać eksperymenty z wykorzystaniem metod analitycznych i symulacyjnych oraz interpretować uzyskane wyniki i formułować wnioski</t>
  </si>
  <si>
    <t xml:space="preserve">dostrzegać aspekty systemowe i pozatechniczne rozwiązywanych zadań inżynierskich oraz dokonywać analizy ekonomicznej podejmowanych działań </t>
  </si>
  <si>
    <t>zaprojektować i ocenić system lub proces, używając właściwych metod, technik i narzędzi</t>
  </si>
  <si>
    <t>współpracować w grupie przyjmując w niej różne role, a także określać priorytety w realizacji zadań z zakresu transportu i logistyki</t>
  </si>
  <si>
    <t>wykorzystywać w stopniu zaawansowanym systemy informatyczne do wspomagania procesów logistycznych</t>
  </si>
  <si>
    <t>uznawania znaczenia wiedzy oraz jej krytycznej analizy i oceny w rozstrzyganiu problemów poznawczych i praktycznych w sektorze TSL</t>
  </si>
  <si>
    <t>kultywowania i upowszechniania wzorów właściwego postępowania w środowisku pracy i poza nim</t>
  </si>
  <si>
    <t xml:space="preserve">kreatywnego myślenia i samodzielnego podejmowania decyzji w zakresie transportu i logistyki oraz działania w sposób przedsiębiorczy </t>
  </si>
  <si>
    <t>odpowiedzialnego pełnienia ról zawodowych, z uwzględnieniem zmieniających się potrzeb społecznych w sektorze TSL</t>
  </si>
  <si>
    <t>przestrzegania i rozwijania zasad etyki zawodowej oraz przyjmowania odpowiedzialności za skutki działań zawodowych</t>
  </si>
  <si>
    <t>SZ - dziedzina nauk społecznych, dyscyplina nauki o zarządzaniu i jakości</t>
  </si>
  <si>
    <t>Zal.</t>
  </si>
  <si>
    <t>Recenzje</t>
  </si>
  <si>
    <t>transport i logistyka</t>
  </si>
  <si>
    <t>Zaliczenie pisemne (ocena z  projektów)                                                                            Udział w ocenie końcowej - 50%</t>
  </si>
  <si>
    <t xml:space="preserve">Przygotowanie i przedstawienie opracowań z zakresu: </t>
  </si>
  <si>
    <t>1) Uzasadnienie problematyki badawczej oraz cel i zakres pracy</t>
  </si>
  <si>
    <t xml:space="preserve">2) Metodyka i plan badań </t>
  </si>
  <si>
    <t xml:space="preserve">Udział w ocenie końcowej - 50% </t>
  </si>
  <si>
    <t>Aktywność i zaprezentowanie własnego stanowiska na temat analizowanych zagadnień. Udział w ocenie końcowej - 50%</t>
  </si>
  <si>
    <t>Wydział Inżynierii Produkcji i Energetyki                                                                                  Katedra Inżynierii Bioprocesów, Energetyki i Automatyzacji</t>
  </si>
  <si>
    <t>Zaliczenie pisemne w formie pytań otwartych.                                                                   Udział w ocenie końcowej przedmiotu - 50%.</t>
  </si>
  <si>
    <t>SMT_W1; SMT_U1; SMT_U2; SMT_K1</t>
  </si>
  <si>
    <t>SMT_W1</t>
  </si>
  <si>
    <t>SMT_U1</t>
  </si>
  <si>
    <t>SMT_U2</t>
  </si>
  <si>
    <t>SMT_K1</t>
  </si>
  <si>
    <t>SMZ_W1</t>
  </si>
  <si>
    <t>SMZ_U1</t>
  </si>
  <si>
    <t>SMZ_U2</t>
  </si>
  <si>
    <t>SMZ_K1</t>
  </si>
  <si>
    <t>Wydział Inżynierii Produkcji i Energetyki                                                                                  Katedra inżynierii Mechanicznej i Agrofizyki</t>
  </si>
  <si>
    <t>SMZ_W1; SMZ_U1; SMZ_U2; SMZ_K1</t>
  </si>
  <si>
    <t>Egzamin pisemny.                                                                                                           Udział w ocenie końcowej - 20%</t>
  </si>
  <si>
    <t>Zaliczenie pisemne (ocena z projektów).                                                                      Udział w ocenie końcowej - 80%.</t>
  </si>
  <si>
    <t>Zaliczenie pisemne (ocena z projektów indywidualnych i zespołowych)                          Udział w ocenie końcowej - 50%</t>
  </si>
  <si>
    <t>Wydział Inżynierii Produkcji i Energetyki                                                                                  Katedra Inżynierii Produkcji, Logistyki i Informatyki Stosowanej</t>
  </si>
  <si>
    <t>Egzamin pisemny (w formie testu).                                                                           Udział w ocenie końcowej - 50%.</t>
  </si>
  <si>
    <t>KPL_W1</t>
  </si>
  <si>
    <t>KPL_W2</t>
  </si>
  <si>
    <t>KPL_U1</t>
  </si>
  <si>
    <t>KPL_U2</t>
  </si>
  <si>
    <t>KPL_K1</t>
  </si>
  <si>
    <t>Zaliczenie pisemne (ocena z projektów).                                                                     Udział w ocenie końcowej - 40%.</t>
  </si>
  <si>
    <t>KPL_U1; KPL_U2; KPL_K1</t>
  </si>
  <si>
    <t>KPL_W1; KPL_W2; KPL_K1</t>
  </si>
  <si>
    <t>SMT_W2; SMT_U3; SMT_U4; SMT_K2</t>
  </si>
  <si>
    <t>SMT_W2</t>
  </si>
  <si>
    <t>SMT_U3</t>
  </si>
  <si>
    <t>SMT_U4</t>
  </si>
  <si>
    <t>SMT_K2</t>
  </si>
  <si>
    <t>Zaliczenie pisemne (ocena z projektów)                                                                           Udział w ocenie końcowej - 30%</t>
  </si>
  <si>
    <t xml:space="preserve">TZ; SZ                                           </t>
  </si>
  <si>
    <t>KPT_W1</t>
  </si>
  <si>
    <t>KPT_W2</t>
  </si>
  <si>
    <t>KPT_U1</t>
  </si>
  <si>
    <t>KPT_U2</t>
  </si>
  <si>
    <t>KPT_K1</t>
  </si>
  <si>
    <t>SMZ_W2</t>
  </si>
  <si>
    <t>SMZ_U3</t>
  </si>
  <si>
    <t>SMZ_U4</t>
  </si>
  <si>
    <t>SMZ_K2</t>
  </si>
  <si>
    <t>SMZ_W2; SMZ_U3; SMZ_U4; SMZ_K2</t>
  </si>
  <si>
    <t>Kwalifikacje umożliwiające uzyskanie kompetencji inżynierskich</t>
  </si>
  <si>
    <t>Symbol efektu kształcenia dla kierunku studiów</t>
  </si>
  <si>
    <t>P7S_WG</t>
  </si>
  <si>
    <t>podstawowe procesy zachodzące w cyklu życia urządzeń, obiektów i systemów technicznych</t>
  </si>
  <si>
    <t>P7S_WK</t>
  </si>
  <si>
    <t>podstawowe zasady tworzenia i rozwoju różnych form indywidualnej przedsiębiorczości</t>
  </si>
  <si>
    <t>planować i przeprowadzać eksperymenty, w tym pomiary i symulacje komputerowe, interpretować uzyskane wyniki i wyciągać wnioski</t>
  </si>
  <si>
    <t>P7S_UW</t>
  </si>
  <si>
    <t>przy identyfikacji i formułowaniu specyfikacji zadań inżynierskich oraz ich rozwiazywaniu:</t>
  </si>
  <si>
    <t>-   wykorzystywać metody analityczne, symulacyjne i eksperymentalne,</t>
  </si>
  <si>
    <t>-   dostrzegać ich aspekty systemowe i pozatechniczne, w tym aspekty etyczne,</t>
  </si>
  <si>
    <t>-   dokonać wstępnej oceny ekonomicznej proponowanych rozwiązań i podejmowanych działań inżynierskich</t>
  </si>
  <si>
    <t>dokonywać krytycznej analizy sposobu funkcjonowania istniejących rozwiązań technicznych i oceniać te rozwiązania</t>
  </si>
  <si>
    <t>projektować – zgodnie z zadaną specyfikacją – oraz wykonywać typowe dla kierunku studiów proste urządzenia, obiekty, systemy lub realizować procesy, używając odpowiednio dobranych metod, technik, narzędzi i materiałów</t>
  </si>
  <si>
    <t xml:space="preserve">rozwiązywać praktyczne zadania inżynierskie wymagające korzystania ze standardów i norm inżynierskich oraz stosowania technologii właściwych dla kierunku </t>
  </si>
  <si>
    <t>nie dotyczy</t>
  </si>
  <si>
    <t>wykorzystywać zdobyte w środowisku zajmującym się zawodowo działalnością inżynierską doświadczenie związane z utrzymaniem urządzeń, obiektów i systemów typowych dla kierunku studiów – w przypadku studiów o profilu praktycznym</t>
  </si>
  <si>
    <t xml:space="preserve">Forma studiów: niestacjonarne (NM)        </t>
  </si>
  <si>
    <t>MBN_U1; MBN_U2; MBN_U3; MBN_K1; MBN_K2</t>
  </si>
  <si>
    <t>KSB_W1; KSB_W2; KSB_K1; KSB_K2; KSB_K3</t>
  </si>
  <si>
    <t>KSB_U1, KSB_U2; KSB_K1; KSB_K2; KSB_K3</t>
  </si>
  <si>
    <t>SMN_U1; SMN_U2; SMN_U3; SMN_K1</t>
  </si>
  <si>
    <t>SMN_W1; SMN_W2; SMN_K1</t>
  </si>
  <si>
    <t>SMN_W1</t>
  </si>
  <si>
    <t>SMN_W2</t>
  </si>
  <si>
    <t>SMN_U1</t>
  </si>
  <si>
    <t>SMN_U2</t>
  </si>
  <si>
    <t>SMN_U3</t>
  </si>
  <si>
    <t>obliczyć liczbę jednostek logistycznych lub środków transportowych do wykonania zadania oraz przeprowadzić kalkulację kosztów wykorzystując nowoczesne metody i narzędzia w zakresie transportu i spedycji</t>
  </si>
  <si>
    <t>SMN_K1</t>
  </si>
  <si>
    <t>ponoszenia odpowiedzialności zawodowej i etycznej za podejmowane decyzje w obszarze spedycji krajowej i międzynarodowej</t>
  </si>
  <si>
    <t>MUT_U1; MUT_U2; MUT_K1</t>
  </si>
  <si>
    <t>MAD_U1, MAD_U2; MAD_K1; MAD_K2</t>
  </si>
  <si>
    <t xml:space="preserve"> Zaliczenie w formie pisemnej treści wykładów i ćwiczeń. Na ocenę pozytywną należy udzielić co najmniej 60% prawidłowych odpowiedzi na zadane pytania.                            Udział w ocenie końcowej -100%</t>
  </si>
  <si>
    <t>Zaliczenie pisemne (ocena projektów).                                                                        Udział w ocenie końcowej - 50%.</t>
  </si>
  <si>
    <t>LZZ_U1; LZZ_U2; LZZ_K1</t>
  </si>
  <si>
    <t>Egzamin w formie pytań otwartych                                                                             Udział w ocenie końcowej - 50%</t>
  </si>
  <si>
    <t>SUR_U1; SUR_U2; SUR_K1</t>
  </si>
  <si>
    <t>DPS_U1; DPS_K1</t>
  </si>
  <si>
    <t>PMZ_W1</t>
  </si>
  <si>
    <t xml:space="preserve">w stopniu pogłębionym zagadnienia dotyczące metod i technik wykorzystywanych do analizy i oceny zadań inżynierskich z zakresu zarządzania procesami logistycznymi </t>
  </si>
  <si>
    <t>PMZ_W2</t>
  </si>
  <si>
    <t>metodykę badań naukowych oraz zasady dotyczące prawa autorskiego i komercjalizacji wyników badań</t>
  </si>
  <si>
    <t>ZLL_U1; ZLL_U2; ZLL_U3; ZLL_K1</t>
  </si>
  <si>
    <t>ZLL_W1; ZLL_W2;  ZLL_W3; ZLL_K1</t>
  </si>
  <si>
    <t>ZLL_W1</t>
  </si>
  <si>
    <t>podstawy funkcjonowania łańcuchów logistycznych oraz operacje realizowane w ramach ich funkcjonowania, a także zna budowę i zasady użytkowania systemów technicznych wpływających na sprawność przepływu towarów</t>
  </si>
  <si>
    <t>ZLL_W2</t>
  </si>
  <si>
    <t>ZLL_W3</t>
  </si>
  <si>
    <t>ZLL_U1</t>
  </si>
  <si>
    <t>ZLL_U2</t>
  </si>
  <si>
    <t>ZLL_U3</t>
  </si>
  <si>
    <t>ZLL_K1</t>
  </si>
  <si>
    <t>USL_U1; USL_U2; USL_K1</t>
  </si>
  <si>
    <t>PMT_W1</t>
  </si>
  <si>
    <t>w stopniu pogłębionym zagadnienia dotyczące metod i technik wykorzystywanych do analizy i oceny zadań transportowych i spedycyjnych</t>
  </si>
  <si>
    <t>PMT_W2</t>
  </si>
  <si>
    <t>Wydział Inżynierii Produkcji i Energetyki                                                                                Katedra Inżynierii Bioprocesów, Energetyki i Automatyzacji</t>
  </si>
  <si>
    <t>PCL_U1; PCL_U2; PCL_K1</t>
  </si>
  <si>
    <t>Uzupełniające elementy programu studiów</t>
  </si>
  <si>
    <t>Warunki realizacji zajęć specjalistycznych:</t>
  </si>
  <si>
    <r>
      <t>Rodzaj, wymiar, zasady i forma odbywania praktyk</t>
    </r>
    <r>
      <rPr>
        <vertAlign val="superscript"/>
        <sz val="10"/>
        <color rgb="FF000000"/>
        <rFont val="Arial Narrow"/>
        <family val="2"/>
        <charset val="238"/>
      </rPr>
      <t>*</t>
    </r>
  </si>
  <si>
    <t>Zakres i forma egzaminu dyplomowego</t>
  </si>
  <si>
    <r>
      <t>Zakres i forma pracy dyplomowej</t>
    </r>
    <r>
      <rPr>
        <vertAlign val="superscript"/>
        <sz val="10"/>
        <color rgb="FF000000"/>
        <rFont val="Arial Narrow"/>
        <family val="2"/>
        <charset val="238"/>
      </rPr>
      <t>*</t>
    </r>
  </si>
  <si>
    <t xml:space="preserve">- dziedzina nauk inżynieryjno-technicznych:                                                                                                dyscyplina inżynieria mechaniczna (TZ) - 65,8%         </t>
  </si>
  <si>
    <t xml:space="preserve">- dziedzina nauk społecznych:                                                                                                                    dyscyplina nauki o zarządzaniu i jakości (SZ) - 34,2%                                                                                </t>
  </si>
  <si>
    <t>Seminaria</t>
  </si>
  <si>
    <t>Zagrożenie i bezpieczeństwo (Bezpieczeństwo narodowe, Bezpieczeństwo cybernetyczne, Bezpieczeństwo środowiska)</t>
  </si>
  <si>
    <t>Warunki dopuszczenia do egzaminu dyplomowego na Uniwersytecie Rolniczym, forma egzaminu oraz jego zakres zostały określone w Regulaminie Studiów.   Przedmiotem ustnego egzaminu dyplomowego magisterskiego jest prezentacja pracy magisterskiej oraz  weryfikacja osiągnięcia przez studenta efektów uczenia się właściwych dla tego poziomu studiów. Szczegóły dotyczące poszczególnych etapów dyplomowania określa Procedura dyplomowania oraz Procedura przygotowywania prac dyplomowych przez studentów Wydziału Inżynierii Produkcji i Energetyki (WIPiE) Uniwersytetu Rolniczego im. Hugona Kołłątaja w Krakowie.  Za egzamin dyplomowy magisterski student otrzymje 2 ECTS.</t>
  </si>
  <si>
    <t xml:space="preserve">Na studiach II stopnia na kierunku transport i logistyka pracę dyplomową stanowi praca magisterska. Za złożenie i uzyskanie pozytywnej oceny z pracy magisterskiej student otrzymuje 7 ECTS. 
Zasady dyplomowania zostały przedstawione w Regulaminie Studiów w paragrafie "Praca dyplomowa", który określa w sposób ogólny typy prac dyplomowych, zasady ustalania i zatwierdzania tematów tych prac, osoby uprawnione do sprawowania opieki nad pracami dyplomowymi, zasady oceny prac i ich sprawdzania z wykorzystaniem programu antyplagiatowego oraz obowiązujące terminy. Szczegóły poszczególnych etapów dyplomowania oraz zasady przygotowania pracy dyplomowej określa Procedura dyplomowania oraz przygotowywania prac dyplomowych przez studentów Wydziału Inżynierii Produkcji i Energetyki (WIPiE) Uniwersytetu Rolniczego im. Hugona Kołłątaja w Krakowie.
</t>
  </si>
  <si>
    <t xml:space="preserve">Forma studiów: niestacjonarne (NM)      </t>
  </si>
  <si>
    <t xml:space="preserve">   </t>
  </si>
  <si>
    <t>Wydział Inżynierii Produkcji i Energetyki                                                                               Katedra Inżynierii Produkcji, Logistyki i Informatyki Stosowanej</t>
  </si>
  <si>
    <t>Egzamin pisemny w formie testu z pytaniami zamkniętymi lub zadaniami krótkiej odpowiedzi.                                                                                                                  Udział w ocenie końcowej – 35%</t>
  </si>
  <si>
    <t xml:space="preserve">Zaliczenie pisemne.                                                                                               Udział w ocenie końcowej - 65% </t>
  </si>
  <si>
    <t>Wydział Inżynierii Produkcji i Energetyki                                                                              Katedra Inżynierii Produkcji, Logistyki i Informatyki Stosowanej</t>
  </si>
  <si>
    <t>Zaliczenie pisemne w formie pytań otwartych                                                                        Udział w ocenie końcowej - 50%</t>
  </si>
  <si>
    <t>Zaliczenie na podstawie wystąpienia (ocena z prezentacji)                                                Udział w ocenie końcowej - 50%</t>
  </si>
  <si>
    <t>Wydział Rolniczo-Ekonomiczny                                                                                                       Katedra Zarządzania i Ekonomii Przedsiębiorstw</t>
  </si>
  <si>
    <t>Wydział Inżynierii Produkcji i Energetyki                                                                         Katedra Inżynierii Bioprocesów, Energetyki i Automatyzacji</t>
  </si>
  <si>
    <t>Egzamin pisemny (w formie testu, pytania otwarte i zamknięte)                             Udział w ocenie końcowej - 40%</t>
  </si>
  <si>
    <t>Zaliczenie pisemne  (ocena z projektów)                                                                     Udział w ocenie końcowej - 30%</t>
  </si>
  <si>
    <t>Egzamin w formie pytań otwartych.                                                                               Udział w ocenie końcowej - 50%.</t>
  </si>
  <si>
    <t>Zaliczenie na podstawie oceny z obsługi systemu informatycznego                                 Udział w ocenie końcowej - 50%</t>
  </si>
  <si>
    <t xml:space="preserve">Wydział Inżynierii Produkcji i Energetyki                                                                           Katedra Inżynierii Produkcji Logistyki i Informatyki Stosowanej     </t>
  </si>
  <si>
    <t>Zaliczenie pisemne (w formie testu)                                                                            Udział w ocenie końcowej - 50%</t>
  </si>
  <si>
    <t>Zaliczenie pisemne (ocena z projektu)                                                                   Udział w ocenie końcowej - 50%</t>
  </si>
  <si>
    <t>Wydział Inżynierii Produkcji i Energetyki                                                                          Katedra inżynierii Mechanicznej i Agrofizyki</t>
  </si>
  <si>
    <t>Wydział Inżynierii Produkcji i Energetyki                                                                             Katedra inżynierii Mechanicznej i Agrofizyki</t>
  </si>
  <si>
    <t>Wydział Inżynierii Produkcji i Energetyki                                                                            Katedra Inżynierii Produkcji, Logistyki i Informatyki Stosowanej</t>
  </si>
  <si>
    <t>Egzamin pisemny w formie testu.                                                                                   Udział w ocenie końcowej - 20%</t>
  </si>
  <si>
    <t>Zaliczenie pisemne.                                                                                                 Udział w ocenie końcowej - 80%</t>
  </si>
  <si>
    <t>Wydział Inżynierii Produkcji i Energetyki                                                                           Katedra Inżynierii Bioprocesów, Energetyki i Automatyzacji</t>
  </si>
  <si>
    <t>Zaliczenie pisemne (w formie testu)                                                                      Udział w ocenie końcowej - 50%</t>
  </si>
  <si>
    <t xml:space="preserve">Wydział Inżynierii Produkcji i Energetyki                                                                                   Katedra Inżynierii Produkcji, Logistyki i Informatyki Stosowanej    </t>
  </si>
  <si>
    <t xml:space="preserve"> Zaliczenie w formie pisemnej treści wykładów i ćwiczeń. Na ocenę pozytywną należy udzielić co najmniej 60% prawidłowych odpowiedzi na zadane pytania.                       Udział w ocenie końcowej -100%</t>
  </si>
  <si>
    <t>Egzamin w formie testu                                                                                          Udział w ocenie końcowej - 50%</t>
  </si>
  <si>
    <t>Zaliczenie pisemne (ocenz z projektów).                                                                     Udział w ocenie końcowej - 50%</t>
  </si>
  <si>
    <t>Egzamin pisemny w formie testu                                                                           Udział w ocenie końcowej - 50%</t>
  </si>
  <si>
    <t>Wydział Inżynierii Produkcji i Energetyki                                                                                                         Katedra Inżynierii Produkcji, Logistyki i Informatyki Stosowanej</t>
  </si>
  <si>
    <t>Zaliczenie pisemne (pytania otwarte lub zamknięte), wymagany poziom zaliczenia 51%.                                                                                                     Udział w ocenie końcowej - 50%.</t>
  </si>
  <si>
    <t>Sprawdzian umiejętności praktycznych, sprawozdania z ćwiczeń laboratoryjnych, wymagany poziom zaliczenia 51%.                                                                     Udział w ocenie końcowej - 50%.</t>
  </si>
  <si>
    <t>108 Podgrupa interdyscyplinarnych programów i kwalifikacji obejmujących usługi        1088 Interdyscyplinarne programy i kwalifikacje obejmujące usługi</t>
  </si>
  <si>
    <t xml:space="preserve">Wydział Inżynierii Produkcji i Energetyki                                                                                                                      </t>
  </si>
  <si>
    <t xml:space="preserve">Wydział Inżynierii Produkcji i Energetyki                                                                                                                  </t>
  </si>
  <si>
    <t xml:space="preserve">Wydział Inżynierii Produkcji i Energetyki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</si>
</sst>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Arial Narrow"/>
      <family val="2"/>
      <charset val="238"/>
    </font>
    <font>
      <vertAlign val="superscript"/>
      <sz val="11"/>
      <name val="Arial Narrow"/>
      <family val="2"/>
      <charset val="238"/>
    </font>
    <font>
      <b/>
      <sz val="11"/>
      <name val="Arial Narrow"/>
      <family val="2"/>
      <charset val="238"/>
    </font>
    <font>
      <sz val="11"/>
      <color rgb="FF000000"/>
      <name val="Calibri"/>
      <family val="2"/>
      <charset val="238"/>
    </font>
    <font>
      <sz val="11"/>
      <color rgb="FF000000"/>
      <name val="Arial Narrow"/>
      <family val="2"/>
      <charset val="238"/>
    </font>
    <font>
      <vertAlign val="superscript"/>
      <sz val="11"/>
      <color rgb="FF000000"/>
      <name val="Arial Narrow"/>
      <family val="2"/>
      <charset val="238"/>
    </font>
    <font>
      <b/>
      <sz val="11"/>
      <color rgb="FF000000"/>
      <name val="Arial Narrow"/>
      <family val="2"/>
      <charset val="238"/>
    </font>
    <font>
      <sz val="11"/>
      <color theme="1"/>
      <name val="Arial Narrow"/>
      <family val="2"/>
      <charset val="238"/>
    </font>
    <font>
      <sz val="11"/>
      <name val="Calibri"/>
      <family val="2"/>
      <charset val="238"/>
      <scheme val="minor"/>
    </font>
    <font>
      <sz val="11"/>
      <color rgb="FFFF0000"/>
      <name val="Arial Narrow"/>
      <family val="2"/>
      <charset val="238"/>
    </font>
    <font>
      <sz val="10"/>
      <name val="Arial Narrow"/>
      <family val="2"/>
      <charset val="238"/>
    </font>
    <font>
      <vertAlign val="superscript"/>
      <sz val="10"/>
      <name val="Arial Narrow"/>
      <family val="2"/>
      <charset val="238"/>
    </font>
    <font>
      <vertAlign val="superscript"/>
      <sz val="11"/>
      <color theme="1"/>
      <name val="Arial Narrow"/>
      <family val="2"/>
      <charset val="238"/>
    </font>
    <font>
      <b/>
      <sz val="11"/>
      <color theme="1"/>
      <name val="Arial Narrow"/>
      <family val="2"/>
      <charset val="238"/>
    </font>
    <font>
      <sz val="11"/>
      <color rgb="FF000000"/>
      <name val="Arial narrow"/>
      <family val="2"/>
      <charset val="1"/>
    </font>
    <font>
      <sz val="10"/>
      <color rgb="FF000000"/>
      <name val="Arial Narrow"/>
      <family val="2"/>
      <charset val="238"/>
    </font>
    <font>
      <vertAlign val="superscript"/>
      <sz val="10"/>
      <color rgb="FF000000"/>
      <name val="Arial Narrow"/>
      <family val="2"/>
      <charset val="238"/>
    </font>
    <font>
      <b/>
      <sz val="11"/>
      <color rgb="FF000000"/>
      <name val="Arial narrow"/>
      <family val="2"/>
      <charset val="1"/>
    </font>
    <font>
      <sz val="11"/>
      <color rgb="FF002060"/>
      <name val="Arial Narrow"/>
      <family val="2"/>
      <charset val="238"/>
    </font>
    <font>
      <b/>
      <sz val="10"/>
      <color theme="1"/>
      <name val="Arial Narrow"/>
      <family val="2"/>
      <charset val="238"/>
    </font>
    <font>
      <b/>
      <sz val="10"/>
      <name val="Arial Narrow"/>
      <family val="2"/>
      <charset val="238"/>
    </font>
    <font>
      <sz val="10"/>
      <color theme="1"/>
      <name val="Arial Narrow"/>
      <family val="2"/>
      <charset val="238"/>
    </font>
    <font>
      <i/>
      <sz val="10"/>
      <name val="Arial Narrow"/>
      <family val="2"/>
      <charset val="238"/>
    </font>
    <font>
      <b/>
      <sz val="10"/>
      <color rgb="FF000000"/>
      <name val="Arial Narrow"/>
      <family val="2"/>
      <charset val="238"/>
    </font>
    <font>
      <strike/>
      <sz val="10"/>
      <name val="Arial Narrow"/>
      <family val="2"/>
      <charset val="238"/>
    </font>
    <font>
      <b/>
      <vertAlign val="superscript"/>
      <sz val="10"/>
      <name val="Arial Narrow"/>
      <family val="2"/>
      <charset val="238"/>
    </font>
    <font>
      <b/>
      <vertAlign val="superscript"/>
      <sz val="10"/>
      <color indexed="8"/>
      <name val="Arial Narrow"/>
      <family val="2"/>
      <charset val="238"/>
    </font>
    <font>
      <b/>
      <vertAlign val="superscript"/>
      <sz val="10"/>
      <color theme="1"/>
      <name val="Arial Narrow"/>
      <family val="2"/>
      <charset val="238"/>
    </font>
    <font>
      <vertAlign val="superscript"/>
      <sz val="10"/>
      <color theme="1"/>
      <name val="Arial Narrow"/>
      <family val="2"/>
      <charset val="238"/>
    </font>
    <font>
      <sz val="9"/>
      <color theme="1"/>
      <name val="Arial Narrow"/>
      <family val="2"/>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n">
        <color indexed="64"/>
      </right>
      <top/>
      <bottom/>
      <diagonal/>
    </border>
  </borders>
  <cellStyleXfs count="7">
    <xf numFmtId="0" fontId="0" fillId="0" borderId="0"/>
    <xf numFmtId="0" fontId="4" fillId="0" borderId="0"/>
    <xf numFmtId="0" fontId="8" fillId="0" borderId="0"/>
    <xf numFmtId="0" fontId="3" fillId="0" borderId="0"/>
    <xf numFmtId="0" fontId="8" fillId="0" borderId="0"/>
    <xf numFmtId="0" fontId="2" fillId="0" borderId="0"/>
    <xf numFmtId="0" fontId="1" fillId="0" borderId="0"/>
  </cellStyleXfs>
  <cellXfs count="1089">
    <xf numFmtId="0" fontId="0" fillId="0" borderId="0" xfId="0"/>
    <xf numFmtId="0" fontId="5" fillId="0" borderId="0" xfId="1" applyFont="1" applyAlignment="1">
      <alignment vertical="center"/>
    </xf>
    <xf numFmtId="0" fontId="5" fillId="0" borderId="1" xfId="1" applyFont="1" applyBorder="1" applyAlignment="1">
      <alignment horizontal="center" vertical="center" wrapText="1"/>
    </xf>
    <xf numFmtId="164" fontId="5" fillId="0" borderId="1"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vertical="center" wrapText="1"/>
    </xf>
    <xf numFmtId="0" fontId="5" fillId="2" borderId="1" xfId="1" applyFont="1" applyFill="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vertical="center"/>
    </xf>
    <xf numFmtId="0" fontId="5" fillId="0" borderId="1" xfId="1" applyFont="1" applyBorder="1" applyAlignment="1">
      <alignment horizontal="left" vertical="center"/>
    </xf>
    <xf numFmtId="164" fontId="5" fillId="0" borderId="1" xfId="1" applyNumberFormat="1" applyFont="1" applyBorder="1" applyAlignment="1">
      <alignment horizontal="center" vertical="center"/>
    </xf>
    <xf numFmtId="0" fontId="7" fillId="0" borderId="0" xfId="1" applyFont="1" applyAlignment="1">
      <alignment vertical="center"/>
    </xf>
    <xf numFmtId="0" fontId="7" fillId="0" borderId="1" xfId="1" applyFont="1" applyBorder="1" applyAlignment="1">
      <alignment horizontal="center" vertical="center"/>
    </xf>
    <xf numFmtId="0" fontId="7" fillId="0" borderId="1" xfId="1" applyFont="1" applyBorder="1" applyAlignment="1">
      <alignment vertical="center"/>
    </xf>
    <xf numFmtId="0" fontId="7" fillId="0" borderId="2" xfId="1" applyFont="1" applyBorder="1" applyAlignment="1">
      <alignment vertical="center"/>
    </xf>
    <xf numFmtId="0" fontId="5" fillId="0" borderId="2" xfId="1" applyFont="1" applyBorder="1" applyAlignment="1">
      <alignment horizontal="center" vertical="center"/>
    </xf>
    <xf numFmtId="0" fontId="5" fillId="0" borderId="3" xfId="1" applyFont="1" applyBorder="1" applyAlignment="1">
      <alignment horizontal="center" vertical="center" wrapText="1"/>
    </xf>
    <xf numFmtId="0" fontId="5" fillId="0" borderId="2" xfId="1" applyFont="1" applyBorder="1" applyAlignment="1">
      <alignment horizontal="center" vertical="center" wrapText="1"/>
    </xf>
    <xf numFmtId="0" fontId="5" fillId="0" borderId="0" xfId="1" applyFont="1" applyFill="1" applyAlignment="1">
      <alignment vertical="center"/>
    </xf>
    <xf numFmtId="0" fontId="5" fillId="0"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0" xfId="1" applyFont="1" applyFill="1" applyAlignment="1">
      <alignment vertical="center" wrapText="1"/>
    </xf>
    <xf numFmtId="0" fontId="5" fillId="0" borderId="1" xfId="1" applyFont="1" applyFill="1" applyBorder="1" applyAlignment="1">
      <alignment horizontal="center" vertical="center"/>
    </xf>
    <xf numFmtId="0" fontId="5" fillId="0" borderId="1" xfId="1" applyFont="1" applyFill="1" applyBorder="1" applyAlignment="1">
      <alignment vertical="center"/>
    </xf>
    <xf numFmtId="0" fontId="5" fillId="0" borderId="1" xfId="1" applyFont="1" applyFill="1" applyBorder="1" applyAlignment="1">
      <alignment horizontal="left" vertical="center"/>
    </xf>
    <xf numFmtId="164" fontId="5" fillId="0" borderId="1" xfId="1" applyNumberFormat="1" applyFont="1" applyFill="1" applyBorder="1" applyAlignment="1">
      <alignment horizontal="center" vertical="center"/>
    </xf>
    <xf numFmtId="0" fontId="7" fillId="0" borderId="0" xfId="1" applyFont="1" applyFill="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vertical="center"/>
    </xf>
    <xf numFmtId="0" fontId="7"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xf>
    <xf numFmtId="0" fontId="5" fillId="0" borderId="0" xfId="1" applyFont="1" applyFill="1" applyAlignment="1">
      <alignment horizontal="center"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9" fillId="0" borderId="0" xfId="2" applyFont="1" applyAlignment="1" applyProtection="1">
      <alignment vertical="center"/>
    </xf>
    <xf numFmtId="0" fontId="8" fillId="0" borderId="0" xfId="2" applyFont="1"/>
    <xf numFmtId="0" fontId="9" fillId="0" borderId="1" xfId="2" applyFont="1" applyBorder="1" applyAlignment="1" applyProtection="1">
      <alignment horizontal="center" vertical="center" wrapText="1"/>
    </xf>
    <xf numFmtId="164" fontId="9" fillId="0" borderId="1" xfId="2" applyNumberFormat="1" applyFont="1" applyBorder="1" applyAlignment="1" applyProtection="1">
      <alignment horizontal="center" vertical="center" wrapText="1"/>
    </xf>
    <xf numFmtId="0" fontId="9" fillId="0" borderId="0" xfId="2" applyFont="1" applyAlignment="1" applyProtection="1">
      <alignment horizontal="center" vertical="center" wrapText="1"/>
    </xf>
    <xf numFmtId="0" fontId="9" fillId="0" borderId="0" xfId="2" applyFont="1" applyAlignment="1" applyProtection="1">
      <alignment vertical="center" wrapText="1"/>
    </xf>
    <xf numFmtId="0" fontId="9" fillId="0" borderId="1" xfId="2" applyFont="1" applyBorder="1" applyAlignment="1" applyProtection="1">
      <alignment horizontal="center" vertical="center"/>
    </xf>
    <xf numFmtId="0" fontId="9" fillId="0" borderId="1" xfId="2" applyFont="1" applyBorder="1" applyAlignment="1" applyProtection="1">
      <alignment vertical="center"/>
    </xf>
    <xf numFmtId="0" fontId="9" fillId="0" borderId="1" xfId="2" applyFont="1" applyBorder="1" applyAlignment="1" applyProtection="1">
      <alignment horizontal="left" vertical="center"/>
    </xf>
    <xf numFmtId="164" fontId="9" fillId="0" borderId="1" xfId="2" applyNumberFormat="1" applyFont="1" applyBorder="1" applyAlignment="1" applyProtection="1">
      <alignment horizontal="center" vertical="center"/>
    </xf>
    <xf numFmtId="0" fontId="11" fillId="0" borderId="0" xfId="2" applyFont="1" applyAlignment="1" applyProtection="1">
      <alignment vertical="center"/>
    </xf>
    <xf numFmtId="0" fontId="11" fillId="0" borderId="1" xfId="2" applyFont="1" applyBorder="1" applyAlignment="1" applyProtection="1">
      <alignment vertical="center"/>
    </xf>
    <xf numFmtId="0" fontId="11" fillId="0" borderId="1" xfId="2" applyFont="1" applyBorder="1" applyAlignment="1" applyProtection="1">
      <alignment horizontal="center" vertical="center"/>
    </xf>
    <xf numFmtId="0" fontId="9" fillId="0" borderId="2" xfId="2" applyFont="1" applyBorder="1" applyAlignment="1" applyProtection="1">
      <alignment horizontal="center" vertical="center"/>
    </xf>
    <xf numFmtId="0" fontId="9" fillId="0" borderId="3" xfId="2" applyFont="1" applyBorder="1" applyAlignment="1" applyProtection="1">
      <alignment horizontal="center" vertical="center" wrapText="1"/>
    </xf>
    <xf numFmtId="0" fontId="9" fillId="0" borderId="4" xfId="2" applyFont="1" applyBorder="1" applyAlignment="1" applyProtection="1">
      <alignment horizontal="center" vertical="center" wrapText="1"/>
    </xf>
    <xf numFmtId="0" fontId="9" fillId="0" borderId="2" xfId="2" applyFont="1" applyBorder="1" applyAlignment="1" applyProtection="1">
      <alignment horizontal="center" vertical="center" wrapText="1"/>
    </xf>
    <xf numFmtId="0" fontId="7" fillId="0" borderId="11" xfId="1" applyFont="1" applyFill="1" applyBorder="1" applyAlignment="1">
      <alignment vertical="center"/>
    </xf>
    <xf numFmtId="0" fontId="7" fillId="0" borderId="11" xfId="1" applyFont="1" applyFill="1" applyBorder="1" applyAlignment="1">
      <alignment horizontal="center" vertical="center"/>
    </xf>
    <xf numFmtId="0" fontId="5" fillId="0" borderId="0" xfId="1" applyFont="1" applyBorder="1" applyAlignment="1">
      <alignment vertical="center"/>
    </xf>
    <xf numFmtId="0" fontId="7" fillId="0" borderId="0" xfId="1" applyFont="1" applyBorder="1" applyAlignment="1">
      <alignment vertical="center"/>
    </xf>
    <xf numFmtId="0" fontId="7" fillId="2" borderId="1" xfId="1" applyFont="1" applyFill="1" applyBorder="1" applyAlignment="1">
      <alignment horizontal="center" vertical="center"/>
    </xf>
    <xf numFmtId="0" fontId="5" fillId="0" borderId="0" xfId="1" applyFont="1" applyBorder="1" applyAlignment="1">
      <alignment vertical="center" wrapText="1"/>
    </xf>
    <xf numFmtId="0" fontId="5" fillId="0" borderId="0" xfId="1" applyFont="1" applyFill="1" applyBorder="1" applyAlignment="1">
      <alignment horizontal="left" vertical="center" wrapText="1"/>
    </xf>
    <xf numFmtId="0" fontId="5" fillId="2" borderId="3" xfId="1" applyFont="1" applyFill="1" applyBorder="1" applyAlignment="1">
      <alignment horizontal="center" vertical="center" wrapText="1"/>
    </xf>
    <xf numFmtId="164" fontId="5" fillId="2" borderId="1" xfId="1" applyNumberFormat="1" applyFont="1" applyFill="1" applyBorder="1" applyAlignment="1">
      <alignment horizontal="center" vertical="center"/>
    </xf>
    <xf numFmtId="0" fontId="7" fillId="0" borderId="11" xfId="1" applyFont="1" applyBorder="1" applyAlignment="1">
      <alignment vertical="center"/>
    </xf>
    <xf numFmtId="0" fontId="7" fillId="0" borderId="11" xfId="1" applyFont="1" applyBorder="1" applyAlignment="1">
      <alignment horizontal="center" vertical="center"/>
    </xf>
    <xf numFmtId="0" fontId="5" fillId="0" borderId="0" xfId="1" applyFont="1" applyBorder="1" applyAlignment="1">
      <alignment horizontal="left" vertical="center"/>
    </xf>
    <xf numFmtId="0" fontId="14" fillId="0" borderId="0" xfId="1" applyFont="1" applyAlignment="1">
      <alignment vertical="center"/>
    </xf>
    <xf numFmtId="0" fontId="9" fillId="0" borderId="0" xfId="1" applyFont="1" applyBorder="1" applyAlignment="1">
      <alignment vertical="center" wrapText="1"/>
    </xf>
    <xf numFmtId="0" fontId="12" fillId="0" borderId="2" xfId="1" applyFont="1" applyBorder="1" applyAlignment="1">
      <alignment horizontal="center" vertical="center"/>
    </xf>
    <xf numFmtId="0" fontId="12" fillId="0" borderId="3" xfId="1" applyFont="1" applyBorder="1" applyAlignment="1">
      <alignment horizontal="center" vertical="center" wrapText="1"/>
    </xf>
    <xf numFmtId="0" fontId="9" fillId="0" borderId="3" xfId="1" applyFont="1" applyBorder="1" applyAlignment="1">
      <alignment horizontal="center" vertical="center" wrapText="1"/>
    </xf>
    <xf numFmtId="0" fontId="15" fillId="0" borderId="0" xfId="1" applyFont="1" applyAlignment="1">
      <alignment vertical="center"/>
    </xf>
    <xf numFmtId="0" fontId="5" fillId="2" borderId="3" xfId="1" applyFont="1" applyFill="1" applyBorder="1" applyAlignment="1">
      <alignment horizontal="center" vertical="center"/>
    </xf>
    <xf numFmtId="0" fontId="5" fillId="0" borderId="4" xfId="1" applyFont="1" applyBorder="1" applyAlignment="1">
      <alignment horizontal="center" vertical="center" wrapText="1"/>
    </xf>
    <xf numFmtId="0" fontId="5" fillId="0" borderId="3" xfId="1" applyFont="1" applyBorder="1" applyAlignment="1">
      <alignment horizontal="center" vertical="center"/>
    </xf>
    <xf numFmtId="0" fontId="5" fillId="0" borderId="3" xfId="1" applyFont="1" applyFill="1" applyBorder="1" applyAlignment="1">
      <alignment horizontal="center" vertical="center"/>
    </xf>
    <xf numFmtId="0" fontId="5" fillId="0" borderId="0" xfId="1" applyFont="1" applyFill="1"/>
    <xf numFmtId="0" fontId="5" fillId="0" borderId="0" xfId="1" applyFont="1" applyFill="1" applyAlignment="1">
      <alignment horizontal="left" vertical="center" indent="7" readingOrder="1"/>
    </xf>
    <xf numFmtId="0" fontId="5" fillId="0" borderId="0" xfId="1" applyFont="1" applyFill="1" applyBorder="1"/>
    <xf numFmtId="0" fontId="5" fillId="0" borderId="0" xfId="1" applyFont="1" applyFill="1" applyBorder="1" applyAlignment="1">
      <alignment horizontal="center" vertical="center" wrapText="1"/>
    </xf>
    <xf numFmtId="0" fontId="5" fillId="0" borderId="0" xfId="3" applyFont="1" applyAlignment="1">
      <alignment vertical="center"/>
    </xf>
    <xf numFmtId="0" fontId="5" fillId="0" borderId="1" xfId="3" applyFont="1" applyBorder="1" applyAlignment="1">
      <alignment horizontal="center" vertical="center" wrapText="1"/>
    </xf>
    <xf numFmtId="164" fontId="5" fillId="0" borderId="1" xfId="3" applyNumberFormat="1" applyFont="1" applyBorder="1" applyAlignment="1">
      <alignment horizontal="center" vertical="center" wrapText="1"/>
    </xf>
    <xf numFmtId="0" fontId="5" fillId="0" borderId="0" xfId="3" applyFont="1" applyAlignment="1">
      <alignment horizontal="center" vertical="center" wrapText="1"/>
    </xf>
    <xf numFmtId="0" fontId="5" fillId="0" borderId="0" xfId="3" applyFont="1" applyAlignment="1">
      <alignment vertical="center" wrapText="1"/>
    </xf>
    <xf numFmtId="0" fontId="5" fillId="0" borderId="1" xfId="3" applyFont="1" applyBorder="1" applyAlignment="1">
      <alignment horizontal="center" vertical="center"/>
    </xf>
    <xf numFmtId="0" fontId="5" fillId="0" borderId="1" xfId="3" applyFont="1" applyBorder="1" applyAlignment="1">
      <alignment vertical="center"/>
    </xf>
    <xf numFmtId="0" fontId="12" fillId="0" borderId="1" xfId="3" applyFont="1" applyBorder="1" applyAlignment="1">
      <alignment horizontal="center" vertical="center" wrapText="1"/>
    </xf>
    <xf numFmtId="164" fontId="12" fillId="0" borderId="1" xfId="3" applyNumberFormat="1" applyFont="1" applyBorder="1" applyAlignment="1">
      <alignment horizontal="center" vertical="center"/>
    </xf>
    <xf numFmtId="0" fontId="12" fillId="0" borderId="1" xfId="3" applyFont="1" applyBorder="1" applyAlignment="1">
      <alignment horizontal="left" vertical="center"/>
    </xf>
    <xf numFmtId="164" fontId="5" fillId="0" borderId="1" xfId="3" applyNumberFormat="1" applyFont="1" applyBorder="1" applyAlignment="1">
      <alignment horizontal="center" vertical="center"/>
    </xf>
    <xf numFmtId="0" fontId="7" fillId="0" borderId="0" xfId="3" applyFont="1" applyAlignment="1">
      <alignment vertical="center"/>
    </xf>
    <xf numFmtId="0" fontId="7" fillId="0" borderId="1" xfId="3" applyFont="1" applyBorder="1" applyAlignment="1">
      <alignment vertical="center"/>
    </xf>
    <xf numFmtId="0" fontId="7" fillId="0" borderId="1" xfId="3" applyFont="1" applyBorder="1" applyAlignment="1">
      <alignment horizontal="center" vertical="center"/>
    </xf>
    <xf numFmtId="0" fontId="5" fillId="0" borderId="0" xfId="3" applyFont="1" applyBorder="1" applyAlignment="1">
      <alignment vertical="center" wrapText="1"/>
    </xf>
    <xf numFmtId="0" fontId="14" fillId="0" borderId="0" xfId="3" applyFont="1" applyAlignment="1">
      <alignment vertical="center"/>
    </xf>
    <xf numFmtId="0" fontId="5" fillId="0" borderId="2" xfId="3" applyFont="1" applyBorder="1" applyAlignment="1">
      <alignment horizontal="center" vertical="center"/>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2" xfId="3" applyFont="1" applyBorder="1" applyAlignment="1">
      <alignment horizontal="center" vertical="center" wrapText="1"/>
    </xf>
    <xf numFmtId="0" fontId="5" fillId="0" borderId="1" xfId="3" applyFont="1" applyBorder="1" applyAlignment="1">
      <alignment horizontal="left" vertical="center"/>
    </xf>
    <xf numFmtId="0" fontId="5" fillId="0" borderId="0" xfId="3" applyFont="1" applyBorder="1" applyAlignment="1">
      <alignment vertical="center"/>
    </xf>
    <xf numFmtId="0" fontId="5" fillId="0" borderId="0" xfId="3" applyFont="1" applyBorder="1" applyAlignment="1">
      <alignment horizontal="left" vertical="center" wrapText="1"/>
    </xf>
    <xf numFmtId="0" fontId="5" fillId="0" borderId="0" xfId="3" applyFont="1" applyFill="1" applyBorder="1" applyAlignment="1">
      <alignment vertical="center" wrapText="1"/>
    </xf>
    <xf numFmtId="0" fontId="5" fillId="0" borderId="0" xfId="3" applyFont="1" applyBorder="1" applyAlignment="1"/>
    <xf numFmtId="0" fontId="5" fillId="0" borderId="0" xfId="3" applyFont="1" applyBorder="1" applyAlignment="1">
      <alignment horizontal="left" vertical="center"/>
    </xf>
    <xf numFmtId="0" fontId="7" fillId="0" borderId="0" xfId="3" applyFont="1" applyBorder="1" applyAlignment="1">
      <alignment vertical="center"/>
    </xf>
    <xf numFmtId="0" fontId="5" fillId="0" borderId="0" xfId="3" applyFont="1" applyFill="1" applyAlignment="1">
      <alignment vertical="center"/>
    </xf>
    <xf numFmtId="0" fontId="12" fillId="0" borderId="0" xfId="3" applyFont="1" applyAlignment="1">
      <alignment vertical="center"/>
    </xf>
    <xf numFmtId="0" fontId="13" fillId="0" borderId="0" xfId="3" applyFont="1"/>
    <xf numFmtId="164" fontId="9" fillId="0" borderId="1" xfId="3" applyNumberFormat="1" applyFont="1" applyBorder="1" applyAlignment="1">
      <alignment horizontal="center" vertical="center" wrapText="1"/>
    </xf>
    <xf numFmtId="0" fontId="9" fillId="0" borderId="1" xfId="3" applyFont="1" applyBorder="1" applyAlignment="1">
      <alignment horizontal="center" vertical="center" wrapText="1"/>
    </xf>
    <xf numFmtId="0" fontId="9" fillId="0" borderId="0" xfId="3" applyFont="1" applyBorder="1" applyAlignment="1">
      <alignment horizontal="center" vertical="center" wrapText="1"/>
    </xf>
    <xf numFmtId="0" fontId="9" fillId="0" borderId="0" xfId="3" applyFont="1" applyBorder="1" applyAlignment="1">
      <alignment vertical="center" wrapText="1"/>
    </xf>
    <xf numFmtId="0" fontId="12" fillId="0" borderId="0" xfId="3" applyFont="1" applyAlignment="1">
      <alignment horizontal="center" vertical="center" wrapText="1"/>
    </xf>
    <xf numFmtId="0" fontId="12" fillId="0" borderId="0" xfId="3" applyFont="1" applyAlignment="1">
      <alignment vertical="center" wrapText="1"/>
    </xf>
    <xf numFmtId="0" fontId="9" fillId="0" borderId="0" xfId="3" applyFont="1" applyAlignment="1">
      <alignment horizontal="center" vertical="center" wrapText="1"/>
    </xf>
    <xf numFmtId="0" fontId="9" fillId="0" borderId="0" xfId="3" applyFont="1" applyAlignment="1">
      <alignment vertical="center" wrapText="1"/>
    </xf>
    <xf numFmtId="0" fontId="9" fillId="0" borderId="0" xfId="3" applyFont="1" applyAlignment="1">
      <alignment vertical="center"/>
    </xf>
    <xf numFmtId="0" fontId="12" fillId="0" borderId="10" xfId="3" applyFont="1" applyBorder="1" applyAlignment="1">
      <alignment horizontal="center" vertical="center"/>
    </xf>
    <xf numFmtId="0" fontId="12" fillId="0" borderId="10" xfId="3" applyFont="1" applyBorder="1" applyAlignment="1">
      <alignment vertical="center"/>
    </xf>
    <xf numFmtId="0" fontId="12" fillId="0" borderId="11" xfId="3" applyFont="1" applyBorder="1" applyAlignment="1">
      <alignment horizontal="center" vertical="center" wrapText="1"/>
    </xf>
    <xf numFmtId="0" fontId="12" fillId="0" borderId="11" xfId="3" applyFont="1" applyBorder="1" applyAlignment="1">
      <alignment horizontal="center" vertical="center"/>
    </xf>
    <xf numFmtId="164" fontId="12" fillId="0" borderId="11" xfId="3" applyNumberFormat="1" applyFont="1" applyBorder="1" applyAlignment="1">
      <alignment horizontal="center" vertical="center"/>
    </xf>
    <xf numFmtId="0" fontId="18" fillId="0" borderId="0" xfId="3" applyFont="1" applyBorder="1" applyAlignment="1">
      <alignment vertical="center"/>
    </xf>
    <xf numFmtId="0" fontId="18" fillId="0" borderId="0" xfId="3" applyFont="1" applyAlignment="1">
      <alignment vertical="center"/>
    </xf>
    <xf numFmtId="0" fontId="12" fillId="0" borderId="0" xfId="3" applyFont="1" applyBorder="1" applyAlignment="1">
      <alignment vertical="center"/>
    </xf>
    <xf numFmtId="0" fontId="11" fillId="0" borderId="0" xfId="3" applyFont="1" applyAlignment="1">
      <alignment vertical="center"/>
    </xf>
    <xf numFmtId="0" fontId="11" fillId="0" borderId="1" xfId="3" applyFont="1" applyBorder="1" applyAlignment="1">
      <alignment vertical="center"/>
    </xf>
    <xf numFmtId="0" fontId="11" fillId="0" borderId="1" xfId="3" applyFont="1" applyBorder="1" applyAlignment="1">
      <alignment horizontal="center" vertical="center"/>
    </xf>
    <xf numFmtId="0" fontId="12" fillId="0" borderId="2" xfId="3" applyFont="1" applyBorder="1" applyAlignment="1">
      <alignment horizontal="center" vertical="center"/>
    </xf>
    <xf numFmtId="0" fontId="12" fillId="0" borderId="3" xfId="3" applyFont="1" applyBorder="1" applyAlignment="1">
      <alignment horizontal="center" vertical="center"/>
    </xf>
    <xf numFmtId="0" fontId="9" fillId="0" borderId="4" xfId="3" applyFont="1" applyBorder="1" applyAlignment="1">
      <alignment horizontal="center" vertical="center" wrapText="1"/>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12" fillId="0" borderId="11" xfId="3" applyFont="1" applyBorder="1" applyAlignment="1">
      <alignment vertical="center"/>
    </xf>
    <xf numFmtId="0" fontId="18" fillId="0" borderId="0" xfId="3" applyFont="1" applyAlignment="1">
      <alignment horizontal="center" vertical="center"/>
    </xf>
    <xf numFmtId="0" fontId="5" fillId="2" borderId="3" xfId="3" applyFont="1" applyFill="1" applyBorder="1" applyAlignment="1">
      <alignment horizontal="center" vertical="center"/>
    </xf>
    <xf numFmtId="0" fontId="7" fillId="0" borderId="1" xfId="3" applyFont="1" applyFill="1" applyBorder="1" applyAlignment="1">
      <alignment horizontal="center" vertical="center"/>
    </xf>
    <xf numFmtId="0" fontId="5" fillId="0" borderId="3" xfId="3" applyFont="1" applyBorder="1" applyAlignment="1">
      <alignment horizontal="center" vertical="center"/>
    </xf>
    <xf numFmtId="0" fontId="5" fillId="0" borderId="3" xfId="3" applyFont="1" applyFill="1" applyBorder="1" applyAlignment="1">
      <alignment horizontal="center" vertical="center" wrapText="1"/>
    </xf>
    <xf numFmtId="0" fontId="5" fillId="0" borderId="0" xfId="2" applyFont="1" applyAlignment="1" applyProtection="1">
      <alignment vertical="center"/>
    </xf>
    <xf numFmtId="0" fontId="5" fillId="0" borderId="1" xfId="2" applyFont="1" applyBorder="1" applyAlignment="1" applyProtection="1">
      <alignment horizontal="center" vertical="center" wrapText="1"/>
    </xf>
    <xf numFmtId="164" fontId="5" fillId="0" borderId="1" xfId="2" applyNumberFormat="1" applyFont="1" applyBorder="1" applyAlignment="1" applyProtection="1">
      <alignment horizontal="center" vertical="center" wrapText="1"/>
    </xf>
    <xf numFmtId="0" fontId="5" fillId="0" borderId="0" xfId="2" applyFont="1" applyAlignment="1" applyProtection="1">
      <alignment horizontal="center" vertical="center" wrapText="1"/>
    </xf>
    <xf numFmtId="0" fontId="5" fillId="0" borderId="0" xfId="2" applyFont="1" applyAlignment="1" applyProtection="1">
      <alignment vertical="center" wrapText="1"/>
    </xf>
    <xf numFmtId="0" fontId="5" fillId="0" borderId="1" xfId="2" applyFont="1" applyBorder="1" applyAlignment="1" applyProtection="1">
      <alignment horizontal="center" vertical="center"/>
    </xf>
    <xf numFmtId="0" fontId="5" fillId="0" borderId="1" xfId="2" applyFont="1" applyBorder="1" applyAlignment="1" applyProtection="1">
      <alignment vertical="center"/>
    </xf>
    <xf numFmtId="0" fontId="5" fillId="0" borderId="1" xfId="2" applyFont="1" applyBorder="1" applyAlignment="1" applyProtection="1">
      <alignment horizontal="left" vertical="center"/>
    </xf>
    <xf numFmtId="164" fontId="5" fillId="0" borderId="1" xfId="2" applyNumberFormat="1" applyFont="1" applyBorder="1" applyAlignment="1" applyProtection="1">
      <alignment horizontal="center" vertical="center"/>
    </xf>
    <xf numFmtId="0" fontId="7" fillId="0" borderId="0" xfId="2" applyFont="1" applyAlignment="1" applyProtection="1">
      <alignment vertical="center"/>
    </xf>
    <xf numFmtId="0" fontId="5" fillId="0" borderId="0" xfId="2" applyFont="1" applyBorder="1" applyAlignment="1" applyProtection="1">
      <alignment vertical="center" wrapText="1"/>
    </xf>
    <xf numFmtId="0" fontId="5" fillId="0" borderId="0" xfId="2" applyFont="1" applyBorder="1" applyAlignment="1" applyProtection="1">
      <alignment vertical="center"/>
    </xf>
    <xf numFmtId="0" fontId="7" fillId="0" borderId="0" xfId="2" applyFont="1" applyBorder="1" applyAlignment="1" applyProtection="1">
      <alignment vertical="center"/>
    </xf>
    <xf numFmtId="0" fontId="7" fillId="0" borderId="11" xfId="2" applyFont="1" applyBorder="1" applyAlignment="1" applyProtection="1">
      <alignment vertical="center"/>
    </xf>
    <xf numFmtId="0" fontId="7" fillId="0" borderId="11" xfId="2" applyFont="1" applyFill="1" applyBorder="1" applyAlignment="1" applyProtection="1">
      <alignment horizontal="center" vertical="center"/>
    </xf>
    <xf numFmtId="0" fontId="5" fillId="0" borderId="2" xfId="4" applyFont="1" applyBorder="1" applyAlignment="1" applyProtection="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wrapText="1"/>
    </xf>
    <xf numFmtId="0" fontId="5" fillId="0" borderId="2" xfId="2" applyFont="1" applyBorder="1" applyAlignment="1" applyProtection="1">
      <alignment horizontal="center" vertical="center" wrapText="1"/>
    </xf>
    <xf numFmtId="0" fontId="5" fillId="0" borderId="3" xfId="2" applyFont="1" applyBorder="1" applyAlignment="1" applyProtection="1">
      <alignment horizontal="center" vertical="center" wrapText="1"/>
    </xf>
    <xf numFmtId="0" fontId="5" fillId="0" borderId="10" xfId="2" applyFont="1" applyBorder="1" applyAlignment="1" applyProtection="1">
      <alignment horizontal="left" vertical="center"/>
    </xf>
    <xf numFmtId="0" fontId="5" fillId="0" borderId="0" xfId="4" applyFont="1" applyAlignment="1" applyProtection="1">
      <alignment vertical="center"/>
    </xf>
    <xf numFmtId="0" fontId="5" fillId="0" borderId="1" xfId="4" applyFont="1" applyBorder="1" applyAlignment="1" applyProtection="1">
      <alignment horizontal="center" vertical="center" wrapText="1"/>
    </xf>
    <xf numFmtId="164" fontId="5" fillId="0" borderId="1" xfId="4" applyNumberFormat="1" applyFont="1" applyBorder="1" applyAlignment="1" applyProtection="1">
      <alignment horizontal="center" vertical="center" wrapText="1"/>
    </xf>
    <xf numFmtId="0" fontId="5" fillId="0" borderId="0" xfId="4" applyFont="1" applyAlignment="1" applyProtection="1">
      <alignment horizontal="center" vertical="center" wrapText="1"/>
    </xf>
    <xf numFmtId="0" fontId="5" fillId="0" borderId="0" xfId="4" applyFont="1" applyAlignment="1" applyProtection="1">
      <alignment vertical="center" wrapText="1"/>
    </xf>
    <xf numFmtId="0" fontId="5" fillId="0" borderId="10" xfId="4" applyFont="1" applyBorder="1" applyAlignment="1" applyProtection="1">
      <alignment horizontal="center" vertical="center"/>
    </xf>
    <xf numFmtId="0" fontId="5" fillId="0" borderId="10" xfId="4" applyFont="1" applyBorder="1" applyAlignment="1" applyProtection="1">
      <alignment vertical="center"/>
    </xf>
    <xf numFmtId="0" fontId="5" fillId="0" borderId="11" xfId="4" applyFont="1" applyBorder="1" applyAlignment="1" applyProtection="1">
      <alignment horizontal="center" vertical="center" wrapText="1"/>
    </xf>
    <xf numFmtId="0" fontId="5" fillId="0" borderId="11" xfId="4" applyFont="1" applyBorder="1" applyAlignment="1" applyProtection="1">
      <alignment horizontal="center" vertical="center"/>
    </xf>
    <xf numFmtId="0" fontId="5" fillId="0" borderId="11" xfId="4" applyFont="1" applyBorder="1" applyAlignment="1" applyProtection="1">
      <alignment horizontal="left" vertical="center"/>
    </xf>
    <xf numFmtId="164" fontId="5" fillId="0" borderId="11" xfId="4" applyNumberFormat="1" applyFont="1" applyBorder="1" applyAlignment="1" applyProtection="1">
      <alignment horizontal="center" vertical="center"/>
    </xf>
    <xf numFmtId="164" fontId="5" fillId="0" borderId="1" xfId="4" applyNumberFormat="1" applyFont="1" applyBorder="1" applyAlignment="1" applyProtection="1">
      <alignment horizontal="center" vertical="center"/>
    </xf>
    <xf numFmtId="0" fontId="7" fillId="0" borderId="0" xfId="4" applyFont="1" applyAlignment="1" applyProtection="1">
      <alignment vertical="center"/>
    </xf>
    <xf numFmtId="0" fontId="5" fillId="0" borderId="0" xfId="4" applyFont="1" applyBorder="1" applyAlignment="1" applyProtection="1">
      <alignment vertical="center"/>
    </xf>
    <xf numFmtId="0" fontId="5" fillId="0" borderId="0" xfId="4" applyFont="1" applyBorder="1" applyAlignment="1" applyProtection="1">
      <alignment vertical="center" wrapText="1"/>
    </xf>
    <xf numFmtId="0" fontId="7" fillId="0" borderId="0" xfId="4" applyFont="1" applyBorder="1" applyAlignment="1" applyProtection="1">
      <alignment vertical="center"/>
    </xf>
    <xf numFmtId="0" fontId="7" fillId="0" borderId="11" xfId="4" applyFont="1" applyBorder="1" applyAlignment="1" applyProtection="1">
      <alignment vertical="center"/>
    </xf>
    <xf numFmtId="0" fontId="7" fillId="0" borderId="11" xfId="4" applyFont="1" applyFill="1" applyBorder="1" applyAlignment="1" applyProtection="1">
      <alignment horizontal="center" vertical="center"/>
    </xf>
    <xf numFmtId="0" fontId="5" fillId="0" borderId="2" xfId="4" applyFont="1" applyBorder="1" applyAlignment="1" applyProtection="1">
      <alignment horizontal="center" vertical="center" wrapText="1"/>
    </xf>
    <xf numFmtId="0" fontId="5" fillId="0" borderId="3" xfId="4" applyFont="1" applyBorder="1" applyAlignment="1" applyProtection="1">
      <alignment horizontal="center" vertical="center" wrapText="1"/>
    </xf>
    <xf numFmtId="0" fontId="5" fillId="0" borderId="10" xfId="4" applyFont="1" applyBorder="1" applyAlignment="1" applyProtection="1">
      <alignment horizontal="left" vertical="center"/>
    </xf>
    <xf numFmtId="0" fontId="8" fillId="0" borderId="0" xfId="4"/>
    <xf numFmtId="0" fontId="19" fillId="0" borderId="0" xfId="4" applyFont="1" applyAlignment="1">
      <alignment vertical="center"/>
    </xf>
    <xf numFmtId="0" fontId="9" fillId="0" borderId="1" xfId="4" applyFont="1" applyBorder="1" applyAlignment="1">
      <alignment horizontal="center" vertical="center" wrapText="1"/>
    </xf>
    <xf numFmtId="164" fontId="5" fillId="0" borderId="1" xfId="4" applyNumberFormat="1" applyFont="1" applyBorder="1" applyAlignment="1">
      <alignment horizontal="center" vertical="center" wrapText="1"/>
    </xf>
    <xf numFmtId="0" fontId="19" fillId="0" borderId="1" xfId="4" applyFont="1" applyBorder="1" applyAlignment="1">
      <alignment horizontal="center" vertical="center" wrapText="1"/>
    </xf>
    <xf numFmtId="164" fontId="19" fillId="0" borderId="1" xfId="4" applyNumberFormat="1" applyFont="1" applyBorder="1" applyAlignment="1">
      <alignment horizontal="center" vertical="center" wrapText="1"/>
    </xf>
    <xf numFmtId="0" fontId="19" fillId="0" borderId="0" xfId="4" applyFont="1" applyAlignment="1">
      <alignment horizontal="center" vertical="center" wrapText="1"/>
    </xf>
    <xf numFmtId="0" fontId="19" fillId="0" borderId="0" xfId="4" applyFont="1" applyAlignment="1">
      <alignment vertical="center" wrapText="1"/>
    </xf>
    <xf numFmtId="0" fontId="19" fillId="0" borderId="1" xfId="4" applyFont="1" applyBorder="1" applyAlignment="1">
      <alignment horizontal="center" vertical="center"/>
    </xf>
    <xf numFmtId="0" fontId="19" fillId="0" borderId="1" xfId="4" applyFont="1" applyBorder="1" applyAlignment="1">
      <alignment vertical="center"/>
    </xf>
    <xf numFmtId="0" fontId="19" fillId="0" borderId="1" xfId="4" applyFont="1" applyBorder="1" applyAlignment="1">
      <alignment horizontal="left" vertical="center"/>
    </xf>
    <xf numFmtId="164" fontId="19" fillId="0" borderId="1" xfId="4" applyNumberFormat="1" applyFont="1" applyBorder="1" applyAlignment="1">
      <alignment horizontal="center" vertical="center"/>
    </xf>
    <xf numFmtId="0" fontId="22" fillId="0" borderId="0" xfId="4" applyFont="1" applyAlignment="1">
      <alignment vertical="center"/>
    </xf>
    <xf numFmtId="0" fontId="19" fillId="0" borderId="10" xfId="4" applyFont="1" applyBorder="1" applyAlignment="1">
      <alignment vertical="center"/>
    </xf>
    <xf numFmtId="0" fontId="19" fillId="0" borderId="4" xfId="4" applyFont="1" applyBorder="1" applyAlignment="1">
      <alignment vertical="center" wrapText="1"/>
    </xf>
    <xf numFmtId="0" fontId="22" fillId="0" borderId="1" xfId="4" applyFont="1" applyBorder="1" applyAlignment="1">
      <alignment vertical="center"/>
    </xf>
    <xf numFmtId="0" fontId="22" fillId="0" borderId="1" xfId="4" applyFont="1" applyBorder="1" applyAlignment="1">
      <alignment horizontal="center" vertical="center"/>
    </xf>
    <xf numFmtId="0" fontId="19" fillId="0" borderId="2" xfId="4" applyFont="1" applyBorder="1" applyAlignment="1">
      <alignment horizontal="center" vertical="center"/>
    </xf>
    <xf numFmtId="0" fontId="19" fillId="0" borderId="3" xfId="4" applyFont="1" applyBorder="1" applyAlignment="1">
      <alignment horizontal="center" vertical="center" wrapText="1"/>
    </xf>
    <xf numFmtId="0" fontId="19" fillId="0" borderId="2" xfId="4" applyFont="1" applyBorder="1" applyAlignment="1">
      <alignment horizontal="center" vertical="center" wrapText="1"/>
    </xf>
    <xf numFmtId="0" fontId="9" fillId="0" borderId="0" xfId="3" applyFont="1" applyBorder="1" applyAlignment="1"/>
    <xf numFmtId="0" fontId="23" fillId="0" borderId="0" xfId="3" applyFont="1"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15" fillId="0" borderId="1" xfId="0" applyFont="1" applyBorder="1" applyAlignment="1">
      <alignment vertical="center"/>
    </xf>
    <xf numFmtId="0" fontId="15" fillId="0" borderId="0" xfId="0" applyFont="1" applyBorder="1" applyAlignment="1">
      <alignment vertical="center"/>
    </xf>
    <xf numFmtId="0" fontId="26" fillId="0" borderId="0" xfId="0" applyFont="1" applyAlignment="1">
      <alignment vertical="center"/>
    </xf>
    <xf numFmtId="0" fontId="15" fillId="0" borderId="11" xfId="0" applyFont="1" applyBorder="1" applyAlignment="1">
      <alignment vertical="center"/>
    </xf>
    <xf numFmtId="0" fontId="26" fillId="0" borderId="0" xfId="0" applyFont="1" applyBorder="1" applyAlignment="1">
      <alignment vertical="center"/>
    </xf>
    <xf numFmtId="0" fontId="15"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left" vertical="center" wrapText="1"/>
    </xf>
    <xf numFmtId="0" fontId="27" fillId="0" borderId="2" xfId="0" applyFont="1" applyBorder="1" applyAlignment="1">
      <alignment horizontal="center" vertical="center"/>
    </xf>
    <xf numFmtId="1" fontId="27" fillId="0" borderId="2" xfId="0" applyNumberFormat="1" applyFont="1" applyBorder="1" applyAlignment="1">
      <alignment horizontal="center" vertical="center"/>
    </xf>
    <xf numFmtId="0" fontId="15" fillId="0" borderId="0" xfId="0" applyFont="1" applyAlignment="1">
      <alignment horizontal="center" vertical="center"/>
    </xf>
    <xf numFmtId="0" fontId="20" fillId="0" borderId="0" xfId="0" applyFont="1" applyBorder="1" applyAlignment="1">
      <alignment vertical="center"/>
    </xf>
    <xf numFmtId="0" fontId="20" fillId="0" borderId="1" xfId="0" applyFont="1" applyBorder="1" applyAlignment="1">
      <alignment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justify" vertical="center"/>
    </xf>
    <xf numFmtId="0" fontId="15" fillId="0" borderId="3" xfId="0" applyFont="1" applyFill="1" applyBorder="1" applyAlignment="1">
      <alignment horizontal="justify" vertical="center"/>
    </xf>
    <xf numFmtId="0" fontId="15" fillId="0" borderId="3" xfId="0" applyFont="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xf numFmtId="0" fontId="15" fillId="0" borderId="0" xfId="0" applyFont="1" applyFill="1" applyAlignment="1">
      <alignment horizontal="right" indent="5"/>
    </xf>
    <xf numFmtId="0" fontId="15" fillId="0" borderId="0" xfId="0" applyFont="1" applyFill="1" applyBorder="1"/>
    <xf numFmtId="0" fontId="15" fillId="0" borderId="0" xfId="0" applyFont="1" applyFill="1" applyAlignment="1">
      <alignment vertical="center"/>
    </xf>
    <xf numFmtId="0" fontId="15" fillId="0" borderId="0" xfId="0" applyFont="1" applyFill="1" applyAlignment="1">
      <alignment vertical="center" wrapText="1"/>
    </xf>
    <xf numFmtId="0" fontId="15" fillId="0" borderId="1" xfId="0" applyFont="1" applyFill="1" applyBorder="1" applyAlignment="1">
      <alignment vertical="center"/>
    </xf>
    <xf numFmtId="0" fontId="15" fillId="0" borderId="0" xfId="0" applyFont="1" applyFill="1" applyBorder="1" applyAlignment="1">
      <alignment vertical="center"/>
    </xf>
    <xf numFmtId="0" fontId="25" fillId="0" borderId="0" xfId="0" applyFont="1" applyFill="1" applyAlignment="1">
      <alignment vertical="center"/>
    </xf>
    <xf numFmtId="0" fontId="25" fillId="0" borderId="0" xfId="0" applyFont="1" applyFill="1" applyAlignment="1">
      <alignment horizontal="right" vertical="center"/>
    </xf>
    <xf numFmtId="0" fontId="15" fillId="0" borderId="9"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15" xfId="0" applyFont="1" applyFill="1" applyBorder="1" applyAlignment="1">
      <alignment vertical="center"/>
    </xf>
    <xf numFmtId="0" fontId="15" fillId="0" borderId="15"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5" xfId="0" applyFont="1" applyFill="1" applyBorder="1"/>
    <xf numFmtId="0" fontId="15" fillId="0" borderId="15" xfId="0" applyFont="1" applyFill="1" applyBorder="1" applyAlignment="1"/>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left" vertical="center"/>
    </xf>
    <xf numFmtId="0" fontId="1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15" fillId="0" borderId="0" xfId="0" applyFont="1" applyFill="1" applyAlignment="1">
      <alignment horizontal="center" vertical="center"/>
    </xf>
    <xf numFmtId="0" fontId="15" fillId="0" borderId="15" xfId="0" applyFont="1" applyFill="1" applyBorder="1" applyAlignment="1">
      <alignment vertical="center" wrapText="1"/>
    </xf>
    <xf numFmtId="0" fontId="25" fillId="2" borderId="3"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2" xfId="0" applyFont="1" applyFill="1" applyBorder="1" applyAlignment="1">
      <alignment vertical="center" wrapText="1"/>
    </xf>
    <xf numFmtId="0" fontId="15" fillId="0" borderId="12" xfId="0" applyFont="1" applyFill="1" applyBorder="1" applyAlignment="1">
      <alignment horizontal="center" vertical="center"/>
    </xf>
    <xf numFmtId="0" fontId="1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8" xfId="0" applyFont="1" applyFill="1" applyBorder="1" applyAlignment="1">
      <alignment horizontal="center" vertical="center"/>
    </xf>
    <xf numFmtId="0" fontId="15" fillId="0" borderId="9" xfId="0" applyFont="1" applyFill="1" applyBorder="1" applyAlignment="1">
      <alignment vertical="center"/>
    </xf>
    <xf numFmtId="0" fontId="15" fillId="0" borderId="9"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8" xfId="0" applyFont="1" applyFill="1" applyBorder="1"/>
    <xf numFmtId="0" fontId="15" fillId="0" borderId="12" xfId="0" applyFont="1" applyFill="1" applyBorder="1"/>
    <xf numFmtId="0" fontId="25" fillId="2" borderId="12" xfId="0" applyFont="1" applyFill="1" applyBorder="1" applyAlignment="1">
      <alignment horizontal="center" vertical="center"/>
    </xf>
    <xf numFmtId="0" fontId="25" fillId="0" borderId="1" xfId="0" applyFont="1" applyFill="1" applyBorder="1" applyAlignment="1">
      <alignment horizontal="center"/>
    </xf>
    <xf numFmtId="0" fontId="25" fillId="2" borderId="3" xfId="0" applyFont="1" applyFill="1" applyBorder="1" applyAlignment="1">
      <alignment horizontal="center"/>
    </xf>
    <xf numFmtId="1" fontId="25" fillId="0" borderId="1" xfId="0" applyNumberFormat="1" applyFont="1" applyFill="1" applyBorder="1" applyAlignment="1">
      <alignment horizontal="center"/>
    </xf>
    <xf numFmtId="1" fontId="25" fillId="0" borderId="3" xfId="0" applyNumberFormat="1" applyFont="1" applyFill="1" applyBorder="1" applyAlignment="1">
      <alignment horizontal="center"/>
    </xf>
    <xf numFmtId="0" fontId="25" fillId="0" borderId="2" xfId="0" applyFont="1" applyFill="1" applyBorder="1" applyAlignment="1">
      <alignment horizontal="center"/>
    </xf>
    <xf numFmtId="0" fontId="15" fillId="0" borderId="6" xfId="0" applyFont="1" applyFill="1" applyBorder="1"/>
    <xf numFmtId="0" fontId="15" fillId="0" borderId="0" xfId="0" applyFont="1" applyFill="1" applyBorder="1" applyAlignment="1">
      <alignment horizontal="center"/>
    </xf>
    <xf numFmtId="0" fontId="15" fillId="0" borderId="9" xfId="0" applyFont="1" applyFill="1" applyBorder="1" applyAlignment="1">
      <alignment horizontal="center"/>
    </xf>
    <xf numFmtId="0" fontId="15" fillId="0" borderId="11" xfId="0" applyFont="1" applyFill="1" applyBorder="1" applyAlignment="1">
      <alignment horizontal="center"/>
    </xf>
    <xf numFmtId="0" fontId="15" fillId="0" borderId="14" xfId="0" applyFont="1" applyFill="1" applyBorder="1" applyAlignment="1">
      <alignment horizontal="center"/>
    </xf>
    <xf numFmtId="0" fontId="15" fillId="0" borderId="12" xfId="0" applyFont="1" applyFill="1" applyBorder="1" applyAlignment="1">
      <alignment horizontal="center"/>
    </xf>
    <xf numFmtId="0" fontId="15" fillId="0" borderId="10" xfId="0" applyFont="1" applyFill="1" applyBorder="1" applyAlignment="1">
      <alignment horizontal="center"/>
    </xf>
    <xf numFmtId="0" fontId="15" fillId="0" borderId="5" xfId="0" applyFont="1" applyFill="1" applyBorder="1" applyAlignment="1">
      <alignment horizontal="center"/>
    </xf>
    <xf numFmtId="0" fontId="25" fillId="0" borderId="4" xfId="0" applyFont="1" applyFill="1" applyBorder="1" applyAlignment="1">
      <alignment horizontal="center"/>
    </xf>
    <xf numFmtId="164" fontId="25" fillId="0" borderId="2" xfId="0" applyNumberFormat="1" applyFont="1" applyFill="1" applyBorder="1" applyAlignment="1">
      <alignment horizontal="center"/>
    </xf>
    <xf numFmtId="0" fontId="15" fillId="0" borderId="3" xfId="0" applyFont="1" applyBorder="1" applyAlignment="1">
      <alignment horizontal="left" vertical="center"/>
    </xf>
    <xf numFmtId="0" fontId="25" fillId="0" borderId="0" xfId="0" applyFont="1" applyBorder="1" applyAlignment="1">
      <alignment horizontal="center" vertical="center"/>
    </xf>
    <xf numFmtId="0" fontId="25" fillId="0" borderId="3"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15" fillId="0" borderId="9" xfId="0" applyFont="1" applyFill="1" applyBorder="1" applyAlignment="1">
      <alignment horizontal="center" vertical="center"/>
    </xf>
    <xf numFmtId="0" fontId="15" fillId="0" borderId="15" xfId="0" applyFont="1" applyFill="1" applyBorder="1" applyAlignment="1">
      <alignment horizontal="center" vertical="center"/>
    </xf>
    <xf numFmtId="0" fontId="9" fillId="0" borderId="1" xfId="2" applyFont="1" applyBorder="1" applyAlignment="1" applyProtection="1">
      <alignment horizontal="center" vertical="center" wrapText="1"/>
    </xf>
    <xf numFmtId="0" fontId="5" fillId="0" borderId="1" xfId="1" applyFont="1" applyBorder="1" applyAlignment="1">
      <alignment horizontal="center" vertical="center" wrapText="1"/>
    </xf>
    <xf numFmtId="0" fontId="7" fillId="0" borderId="1" xfId="3" applyFont="1" applyBorder="1" applyAlignment="1">
      <alignment vertical="center"/>
    </xf>
    <xf numFmtId="0" fontId="15" fillId="0" borderId="0" xfId="0" applyFont="1" applyFill="1" applyBorder="1"/>
    <xf numFmtId="0" fontId="26" fillId="0" borderId="0" xfId="0" applyFont="1"/>
    <xf numFmtId="0" fontId="26" fillId="0" borderId="0" xfId="0" applyFont="1" applyBorder="1"/>
    <xf numFmtId="0" fontId="26" fillId="0" borderId="0" xfId="0" applyFont="1" applyAlignment="1">
      <alignment horizontal="right" indent="5"/>
    </xf>
    <xf numFmtId="0" fontId="24" fillId="0" borderId="0" xfId="0" applyFont="1"/>
    <xf numFmtId="0" fontId="25" fillId="0" borderId="0" xfId="0" applyFont="1" applyAlignment="1">
      <alignment horizontal="right" vertical="center"/>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0" fillId="0" borderId="6" xfId="0" applyFont="1" applyBorder="1" applyAlignment="1">
      <alignment horizontal="center" vertical="center"/>
    </xf>
    <xf numFmtId="164" fontId="15" fillId="0" borderId="15" xfId="0" applyNumberFormat="1" applyFont="1" applyBorder="1" applyAlignment="1">
      <alignment horizontal="center" vertical="center"/>
    </xf>
    <xf numFmtId="164" fontId="15" fillId="0" borderId="8" xfId="0" applyNumberFormat="1" applyFont="1" applyBorder="1" applyAlignment="1">
      <alignment horizontal="center" vertical="center"/>
    </xf>
    <xf numFmtId="164" fontId="15" fillId="0" borderId="15" xfId="0" applyNumberFormat="1" applyFont="1" applyFill="1" applyBorder="1" applyAlignment="1">
      <alignment horizontal="center" vertical="center"/>
    </xf>
    <xf numFmtId="0" fontId="28" fillId="0" borderId="1" xfId="0" applyFont="1" applyBorder="1" applyAlignment="1">
      <alignment horizontal="center" vertical="center"/>
    </xf>
    <xf numFmtId="164" fontId="25" fillId="0" borderId="3" xfId="0" applyNumberFormat="1" applyFont="1" applyFill="1" applyBorder="1" applyAlignment="1">
      <alignment horizontal="center" vertical="center"/>
    </xf>
    <xf numFmtId="164" fontId="25" fillId="0" borderId="2" xfId="0" applyNumberFormat="1" applyFont="1" applyFill="1" applyBorder="1" applyAlignment="1">
      <alignment horizontal="center" vertical="center"/>
    </xf>
    <xf numFmtId="164" fontId="26" fillId="0" borderId="0" xfId="0" applyNumberFormat="1" applyFont="1"/>
    <xf numFmtId="0" fontId="20" fillId="0" borderId="1" xfId="0" applyFont="1" applyBorder="1" applyAlignment="1">
      <alignment horizontal="center" vertical="center"/>
    </xf>
    <xf numFmtId="164" fontId="15" fillId="0" borderId="3"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15" fillId="0" borderId="2" xfId="0" applyNumberFormat="1" applyFont="1" applyBorder="1" applyAlignment="1">
      <alignment horizontal="center" vertical="center"/>
    </xf>
    <xf numFmtId="164" fontId="25" fillId="0" borderId="3" xfId="0" applyNumberFormat="1" applyFont="1" applyBorder="1" applyAlignment="1">
      <alignment horizontal="center" vertical="center"/>
    </xf>
    <xf numFmtId="164" fontId="25" fillId="0" borderId="2" xfId="0" applyNumberFormat="1" applyFont="1" applyBorder="1" applyAlignment="1">
      <alignment horizontal="center" vertical="center"/>
    </xf>
    <xf numFmtId="0" fontId="28" fillId="0" borderId="13" xfId="0" applyFont="1" applyBorder="1" applyAlignment="1">
      <alignment horizontal="center" vertical="center"/>
    </xf>
    <xf numFmtId="0" fontId="28" fillId="0" borderId="10" xfId="0" applyFont="1" applyBorder="1" applyAlignment="1">
      <alignment horizontal="center" vertical="center"/>
    </xf>
    <xf numFmtId="164" fontId="25" fillId="0" borderId="12" xfId="0" applyNumberFormat="1" applyFont="1" applyBorder="1" applyAlignment="1">
      <alignment horizontal="center" vertical="center"/>
    </xf>
    <xf numFmtId="164" fontId="25" fillId="0" borderId="5" xfId="0" applyNumberFormat="1" applyFont="1" applyBorder="1" applyAlignment="1">
      <alignment horizontal="center" vertical="center"/>
    </xf>
    <xf numFmtId="0" fontId="28" fillId="0" borderId="0" xfId="0" applyFont="1" applyBorder="1" applyAlignment="1">
      <alignment horizontal="center" vertical="center"/>
    </xf>
    <xf numFmtId="0" fontId="26" fillId="0" borderId="3" xfId="0" applyFont="1" applyBorder="1" applyAlignment="1">
      <alignment horizontal="center" vertical="center" wrapText="1"/>
    </xf>
    <xf numFmtId="0" fontId="20" fillId="0" borderId="0" xfId="0" applyFont="1" applyBorder="1" applyAlignment="1">
      <alignment horizontal="center" vertical="center"/>
    </xf>
    <xf numFmtId="164" fontId="15" fillId="0" borderId="8" xfId="0" applyNumberFormat="1" applyFont="1" applyFill="1" applyBorder="1" applyAlignment="1">
      <alignment horizontal="center" vertical="center"/>
    </xf>
    <xf numFmtId="0" fontId="15" fillId="0" borderId="15" xfId="0" applyFont="1" applyBorder="1" applyAlignment="1">
      <alignment vertical="center" wrapText="1"/>
    </xf>
    <xf numFmtId="164" fontId="20" fillId="0" borderId="8" xfId="0" applyNumberFormat="1" applyFont="1" applyBorder="1" applyAlignment="1">
      <alignment horizontal="center" vertical="center"/>
    </xf>
    <xf numFmtId="164" fontId="20" fillId="0" borderId="9" xfId="0" applyNumberFormat="1" applyFont="1" applyBorder="1" applyAlignment="1">
      <alignment horizontal="center" vertical="center"/>
    </xf>
    <xf numFmtId="0" fontId="25" fillId="0" borderId="0" xfId="0" applyFont="1" applyAlignment="1">
      <alignment vertical="center"/>
    </xf>
    <xf numFmtId="0" fontId="15" fillId="0" borderId="15" xfId="0" applyFont="1" applyBorder="1" applyAlignment="1">
      <alignment horizontal="center" vertical="center"/>
    </xf>
    <xf numFmtId="164" fontId="15" fillId="0" borderId="0" xfId="0" applyNumberFormat="1" applyFont="1" applyBorder="1" applyAlignment="1">
      <alignment horizontal="center" vertical="center"/>
    </xf>
    <xf numFmtId="164" fontId="15" fillId="0" borderId="9" xfId="0" applyNumberFormat="1" applyFont="1" applyFill="1" applyBorder="1" applyAlignment="1">
      <alignment horizontal="center" vertical="center"/>
    </xf>
    <xf numFmtId="164" fontId="15" fillId="0" borderId="14" xfId="0" applyNumberFormat="1" applyFont="1" applyBorder="1" applyAlignment="1">
      <alignment horizontal="center" vertical="center"/>
    </xf>
    <xf numFmtId="164" fontId="15" fillId="0" borderId="5" xfId="0" applyNumberFormat="1" applyFont="1" applyBorder="1" applyAlignment="1">
      <alignment horizontal="center" vertical="center"/>
    </xf>
    <xf numFmtId="0" fontId="20" fillId="0" borderId="13" xfId="0" applyFont="1" applyBorder="1" applyAlignment="1">
      <alignment horizontal="center" vertical="center"/>
    </xf>
    <xf numFmtId="0" fontId="15" fillId="0" borderId="12" xfId="0" applyFont="1" applyBorder="1" applyAlignment="1">
      <alignment vertical="center" wrapText="1"/>
    </xf>
    <xf numFmtId="164" fontId="15" fillId="0" borderId="12" xfId="0" applyNumberFormat="1" applyFont="1" applyBorder="1" applyAlignment="1">
      <alignment horizontal="center" vertical="center"/>
    </xf>
    <xf numFmtId="0" fontId="28" fillId="0" borderId="6" xfId="0" applyFont="1" applyBorder="1" applyAlignment="1">
      <alignment horizontal="center" vertical="center"/>
    </xf>
    <xf numFmtId="164" fontId="25" fillId="0" borderId="15" xfId="0" applyNumberFormat="1" applyFont="1" applyBorder="1" applyAlignment="1">
      <alignment horizontal="center" vertical="center"/>
    </xf>
    <xf numFmtId="0" fontId="25" fillId="0" borderId="15" xfId="0" applyFont="1" applyBorder="1" applyAlignment="1">
      <alignment horizontal="center" vertical="center"/>
    </xf>
    <xf numFmtId="164" fontId="25" fillId="0" borderId="8" xfId="0" applyNumberFormat="1" applyFont="1" applyBorder="1" applyAlignment="1">
      <alignment horizontal="center" vertical="center"/>
    </xf>
    <xf numFmtId="164" fontId="15" fillId="0" borderId="9" xfId="0" applyNumberFormat="1" applyFont="1" applyBorder="1" applyAlignment="1">
      <alignment horizontal="center" vertical="center"/>
    </xf>
    <xf numFmtId="164" fontId="20" fillId="0" borderId="15" xfId="0" applyNumberFormat="1" applyFont="1" applyBorder="1" applyAlignment="1">
      <alignment horizontal="center" vertical="center"/>
    </xf>
    <xf numFmtId="164" fontId="20" fillId="0" borderId="12" xfId="0" applyNumberFormat="1" applyFont="1" applyBorder="1" applyAlignment="1">
      <alignment horizontal="center" vertical="center"/>
    </xf>
    <xf numFmtId="0" fontId="28" fillId="0" borderId="12" xfId="0" applyFont="1" applyBorder="1" applyAlignment="1">
      <alignment horizontal="center" vertical="center"/>
    </xf>
    <xf numFmtId="0" fontId="24" fillId="0" borderId="0" xfId="0" applyFont="1" applyBorder="1" applyAlignment="1">
      <alignment horizontal="left" vertical="center"/>
    </xf>
    <xf numFmtId="0" fontId="26" fillId="0" borderId="15" xfId="0" applyFont="1" applyBorder="1" applyAlignment="1">
      <alignment horizontal="center" vertical="center" wrapText="1"/>
    </xf>
    <xf numFmtId="0" fontId="26" fillId="0" borderId="8" xfId="0" applyFont="1" applyBorder="1" applyAlignment="1">
      <alignment horizontal="center" vertical="center" wrapText="1"/>
    </xf>
    <xf numFmtId="0" fontId="24" fillId="0" borderId="7" xfId="0" applyFont="1" applyBorder="1" applyAlignment="1">
      <alignment horizontal="center" vertical="center"/>
    </xf>
    <xf numFmtId="0" fontId="24" fillId="0" borderId="9" xfId="0" applyFont="1" applyBorder="1" applyAlignment="1">
      <alignment horizontal="left" vertical="center"/>
    </xf>
    <xf numFmtId="164" fontId="24" fillId="0" borderId="9" xfId="0" applyNumberFormat="1" applyFont="1" applyBorder="1" applyAlignment="1">
      <alignment horizontal="center" vertical="center"/>
    </xf>
    <xf numFmtId="164" fontId="24" fillId="0" borderId="14"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15" xfId="0" applyFont="1" applyBorder="1" applyAlignment="1">
      <alignment horizontal="left" vertical="center"/>
    </xf>
    <xf numFmtId="164" fontId="26" fillId="0" borderId="15" xfId="0" applyNumberFormat="1" applyFont="1" applyBorder="1" applyAlignment="1">
      <alignment horizontal="center" vertical="center"/>
    </xf>
    <xf numFmtId="164" fontId="26" fillId="0" borderId="8" xfId="0" applyNumberFormat="1" applyFont="1" applyBorder="1" applyAlignment="1">
      <alignment horizontal="center" vertical="center"/>
    </xf>
    <xf numFmtId="0" fontId="24" fillId="0" borderId="13" xfId="0" applyFont="1" applyBorder="1" applyAlignment="1">
      <alignment horizontal="center" vertical="center"/>
    </xf>
    <xf numFmtId="0" fontId="24" fillId="0" borderId="12" xfId="0" applyFont="1" applyBorder="1" applyAlignment="1">
      <alignment horizontal="left" vertical="center"/>
    </xf>
    <xf numFmtId="164" fontId="26" fillId="0" borderId="12" xfId="0" applyNumberFormat="1" applyFont="1" applyBorder="1" applyAlignment="1">
      <alignment horizontal="center" vertical="center"/>
    </xf>
    <xf numFmtId="164" fontId="26" fillId="0" borderId="5" xfId="0" applyNumberFormat="1" applyFont="1" applyBorder="1" applyAlignment="1">
      <alignment horizontal="center" vertical="center"/>
    </xf>
    <xf numFmtId="0" fontId="24" fillId="0" borderId="7" xfId="0" applyFont="1" applyBorder="1" applyAlignment="1">
      <alignment horizontal="left" vertical="center"/>
    </xf>
    <xf numFmtId="0" fontId="24" fillId="0" borderId="10" xfId="0" applyFont="1" applyBorder="1" applyAlignment="1">
      <alignment horizontal="left" vertical="center"/>
    </xf>
    <xf numFmtId="164" fontId="26" fillId="0" borderId="14" xfId="0" applyNumberFormat="1" applyFont="1" applyBorder="1" applyAlignment="1">
      <alignment horizontal="center" vertical="center"/>
    </xf>
    <xf numFmtId="164" fontId="24" fillId="0" borderId="0" xfId="0" applyNumberFormat="1" applyFont="1" applyBorder="1" applyAlignment="1">
      <alignment vertical="center"/>
    </xf>
    <xf numFmtId="164" fontId="24" fillId="0" borderId="15" xfId="0" applyNumberFormat="1" applyFont="1" applyBorder="1" applyAlignment="1">
      <alignment horizontal="center" vertical="center"/>
    </xf>
    <xf numFmtId="164" fontId="24" fillId="0" borderId="12" xfId="0" applyNumberFormat="1" applyFont="1" applyBorder="1" applyAlignment="1">
      <alignment horizontal="center" vertical="center"/>
    </xf>
    <xf numFmtId="0" fontId="24" fillId="0" borderId="11" xfId="0" applyFont="1" applyBorder="1" applyAlignment="1">
      <alignment horizontal="center" vertical="center" wrapText="1"/>
    </xf>
    <xf numFmtId="0" fontId="24" fillId="0" borderId="14" xfId="0" applyFont="1" applyBorder="1" applyAlignment="1">
      <alignment horizontal="left" vertical="center" wrapText="1"/>
    </xf>
    <xf numFmtId="164" fontId="24" fillId="0" borderId="14" xfId="0" applyNumberFormat="1" applyFont="1" applyBorder="1" applyAlignment="1">
      <alignment horizontal="center" vertical="center" wrapText="1"/>
    </xf>
    <xf numFmtId="0" fontId="24" fillId="0" borderId="0" xfId="0" applyFont="1" applyBorder="1" applyAlignment="1">
      <alignment vertical="center" wrapText="1"/>
    </xf>
    <xf numFmtId="0" fontId="26" fillId="0" borderId="0" xfId="0" applyFont="1" applyBorder="1" applyAlignment="1">
      <alignment horizontal="center" vertical="center"/>
    </xf>
    <xf numFmtId="0" fontId="26" fillId="0" borderId="8" xfId="0" applyFont="1" applyBorder="1"/>
    <xf numFmtId="0" fontId="26" fillId="0" borderId="10" xfId="0" applyFont="1" applyBorder="1" applyAlignment="1">
      <alignment horizontal="center" vertical="center"/>
    </xf>
    <xf numFmtId="0" fontId="26" fillId="0" borderId="12" xfId="0" applyFont="1" applyBorder="1" applyAlignment="1">
      <alignment horizontal="left" vertical="center"/>
    </xf>
    <xf numFmtId="0" fontId="26" fillId="0" borderId="0" xfId="0" applyFont="1" applyAlignment="1">
      <alignment vertical="top"/>
    </xf>
    <xf numFmtId="0" fontId="5" fillId="0" borderId="0" xfId="5" applyFont="1" applyAlignment="1">
      <alignment vertical="center"/>
    </xf>
    <xf numFmtId="0" fontId="7" fillId="0" borderId="0" xfId="5" applyFont="1" applyAlignment="1">
      <alignment vertical="center"/>
    </xf>
    <xf numFmtId="0" fontId="5" fillId="0" borderId="3" xfId="5" applyFont="1" applyBorder="1" applyAlignment="1">
      <alignment horizontal="center" vertical="center" wrapText="1"/>
    </xf>
    <xf numFmtId="0" fontId="5" fillId="0" borderId="2" xfId="5" applyFont="1" applyBorder="1" applyAlignment="1">
      <alignment horizontal="center" vertical="center" wrapText="1"/>
    </xf>
    <xf numFmtId="0" fontId="5" fillId="0" borderId="3" xfId="5" applyFont="1" applyFill="1" applyBorder="1" applyAlignment="1">
      <alignment horizontal="center" vertical="center" wrapText="1"/>
    </xf>
    <xf numFmtId="0" fontId="5" fillId="0" borderId="2" xfId="5" applyFont="1" applyBorder="1" applyAlignment="1">
      <alignment horizontal="center" vertical="center"/>
    </xf>
    <xf numFmtId="0" fontId="5" fillId="0" borderId="0" xfId="5" applyFont="1" applyBorder="1" applyAlignment="1">
      <alignment vertical="center"/>
    </xf>
    <xf numFmtId="0" fontId="5" fillId="0" borderId="0" xfId="5" applyFont="1" applyFill="1" applyAlignment="1">
      <alignment vertical="center"/>
    </xf>
    <xf numFmtId="0" fontId="7" fillId="0" borderId="1" xfId="5" applyFont="1" applyFill="1" applyBorder="1" applyAlignment="1">
      <alignment horizontal="center" vertical="center"/>
    </xf>
    <xf numFmtId="0" fontId="7" fillId="0" borderId="1" xfId="5" applyFont="1" applyBorder="1" applyAlignment="1">
      <alignment vertical="center"/>
    </xf>
    <xf numFmtId="0" fontId="7" fillId="0" borderId="0" xfId="5" applyFont="1" applyBorder="1" applyAlignment="1">
      <alignment vertical="center"/>
    </xf>
    <xf numFmtId="0" fontId="5" fillId="0" borderId="0" xfId="5" applyFont="1" applyBorder="1" applyAlignment="1">
      <alignment vertical="top" wrapText="1"/>
    </xf>
    <xf numFmtId="0" fontId="5" fillId="0" borderId="0" xfId="5" applyFont="1" applyBorder="1" applyAlignment="1">
      <alignment vertical="center" wrapText="1"/>
    </xf>
    <xf numFmtId="0" fontId="7" fillId="0" borderId="1" xfId="5" applyFont="1" applyFill="1" applyBorder="1" applyAlignment="1">
      <alignment vertical="center"/>
    </xf>
    <xf numFmtId="0" fontId="5" fillId="0" borderId="0" xfId="5" applyFont="1" applyFill="1" applyBorder="1" applyAlignment="1">
      <alignment vertical="center" wrapText="1"/>
    </xf>
    <xf numFmtId="164" fontId="5" fillId="0" borderId="1" xfId="5" applyNumberFormat="1" applyFont="1" applyBorder="1" applyAlignment="1">
      <alignment horizontal="center" vertical="center"/>
    </xf>
    <xf numFmtId="0" fontId="5" fillId="0" borderId="1" xfId="5" applyFont="1" applyBorder="1" applyAlignment="1">
      <alignment horizontal="center" vertical="center" wrapText="1"/>
    </xf>
    <xf numFmtId="0" fontId="5" fillId="0" borderId="1" xfId="5" applyFont="1" applyBorder="1" applyAlignment="1">
      <alignment horizontal="left" vertical="center"/>
    </xf>
    <xf numFmtId="0" fontId="5" fillId="0" borderId="1" xfId="5" applyFont="1" applyBorder="1" applyAlignment="1">
      <alignment horizontal="center" vertical="center"/>
    </xf>
    <xf numFmtId="0" fontId="5" fillId="0" borderId="1" xfId="5" applyFont="1" applyBorder="1" applyAlignment="1">
      <alignment vertical="center"/>
    </xf>
    <xf numFmtId="164" fontId="5" fillId="0" borderId="1" xfId="5" applyNumberFormat="1" applyFont="1" applyBorder="1" applyAlignment="1">
      <alignment horizontal="center" vertical="center" wrapText="1"/>
    </xf>
    <xf numFmtId="0" fontId="5" fillId="0" borderId="0" xfId="5" applyFont="1" applyAlignment="1">
      <alignment vertical="center" wrapText="1"/>
    </xf>
    <xf numFmtId="0" fontId="5" fillId="0" borderId="0" xfId="5" applyFont="1" applyAlignment="1">
      <alignment horizontal="center" vertical="center" wrapText="1"/>
    </xf>
    <xf numFmtId="0" fontId="5" fillId="0" borderId="0" xfId="5" applyFont="1" applyBorder="1" applyAlignment="1">
      <alignment wrapText="1"/>
    </xf>
    <xf numFmtId="0" fontId="9" fillId="0" borderId="0" xfId="5" applyFont="1" applyBorder="1" applyAlignment="1">
      <alignment vertical="center" wrapText="1"/>
    </xf>
    <xf numFmtId="0" fontId="9" fillId="0" borderId="0" xfId="5" applyFont="1" applyAlignment="1">
      <alignment vertical="center" wrapText="1"/>
    </xf>
    <xf numFmtId="0" fontId="25" fillId="0" borderId="0" xfId="0" applyFont="1" applyBorder="1" applyAlignment="1">
      <alignment horizontal="center" vertical="center"/>
    </xf>
    <xf numFmtId="0" fontId="26" fillId="0" borderId="0" xfId="0" applyFont="1" applyFill="1"/>
    <xf numFmtId="0" fontId="24" fillId="0" borderId="0" xfId="0" applyFont="1" applyFill="1" applyAlignment="1">
      <alignment vertical="center"/>
    </xf>
    <xf numFmtId="0" fontId="26" fillId="0" borderId="0" xfId="0" applyFont="1" applyFill="1" applyAlignment="1">
      <alignment vertical="center"/>
    </xf>
    <xf numFmtId="0" fontId="26" fillId="0" borderId="9" xfId="0" applyFont="1" applyFill="1" applyBorder="1" applyAlignment="1">
      <alignment horizontal="center" vertical="center" wrapText="1"/>
    </xf>
    <xf numFmtId="0" fontId="26" fillId="0" borderId="15" xfId="0" applyFont="1" applyFill="1" applyBorder="1" applyAlignment="1">
      <alignment horizontal="center" vertical="center"/>
    </xf>
    <xf numFmtId="0" fontId="24"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xf numFmtId="0" fontId="26" fillId="0" borderId="12" xfId="0" applyFont="1" applyFill="1" applyBorder="1" applyAlignment="1">
      <alignment horizontal="center" vertical="center"/>
    </xf>
    <xf numFmtId="0" fontId="24" fillId="0" borderId="1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1" fontId="24" fillId="0" borderId="3" xfId="0" applyNumberFormat="1" applyFont="1" applyFill="1" applyBorder="1" applyAlignment="1">
      <alignment horizontal="center"/>
    </xf>
    <xf numFmtId="0" fontId="26" fillId="0" borderId="9" xfId="0" applyFont="1" applyFill="1" applyBorder="1" applyAlignment="1">
      <alignment horizontal="center"/>
    </xf>
    <xf numFmtId="0" fontId="26" fillId="0" borderId="12" xfId="0" applyFont="1" applyFill="1" applyBorder="1" applyAlignment="1">
      <alignment horizontal="center"/>
    </xf>
    <xf numFmtId="0" fontId="15" fillId="0" borderId="3" xfId="0" applyFont="1" applyBorder="1" applyAlignment="1">
      <alignment horizontal="left" vertical="center" wrapText="1"/>
    </xf>
    <xf numFmtId="0" fontId="15" fillId="0" borderId="4" xfId="0" applyFont="1" applyFill="1" applyBorder="1" applyAlignment="1">
      <alignment horizontal="center" vertical="center"/>
    </xf>
    <xf numFmtId="0" fontId="5" fillId="0" borderId="2" xfId="3" applyFont="1" applyBorder="1" applyAlignment="1">
      <alignment horizontal="center" vertical="center" wrapText="1"/>
    </xf>
    <xf numFmtId="0" fontId="25" fillId="0" borderId="0" xfId="0" applyFont="1" applyAlignment="1">
      <alignment horizontal="center" vertical="center"/>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15" fillId="2" borderId="3" xfId="0" applyFont="1" applyFill="1" applyBorder="1" applyAlignment="1">
      <alignment horizontal="left" vertical="center" wrapText="1"/>
    </xf>
    <xf numFmtId="0" fontId="15" fillId="2" borderId="3" xfId="0" applyFont="1" applyFill="1" applyBorder="1" applyAlignment="1">
      <alignment horizontal="justify" vertical="center"/>
    </xf>
    <xf numFmtId="0" fontId="15" fillId="2" borderId="3" xfId="0" applyFont="1" applyFill="1" applyBorder="1" applyAlignment="1">
      <alignment horizontal="justify" vertical="center" wrapText="1"/>
    </xf>
    <xf numFmtId="0" fontId="15" fillId="2" borderId="3" xfId="0" applyFont="1" applyFill="1" applyBorder="1" applyAlignment="1">
      <alignment horizontal="center" vertical="center"/>
    </xf>
    <xf numFmtId="0" fontId="15" fillId="0" borderId="3" xfId="0" applyFont="1" applyBorder="1" applyAlignment="1">
      <alignment vertical="center"/>
    </xf>
    <xf numFmtId="164" fontId="15" fillId="0" borderId="0" xfId="0" applyNumberFormat="1" applyFont="1" applyFill="1" applyBorder="1" applyAlignment="1">
      <alignment horizontal="center" vertical="center"/>
    </xf>
    <xf numFmtId="164" fontId="20" fillId="0" borderId="15" xfId="0" applyNumberFormat="1" applyFont="1" applyFill="1" applyBorder="1" applyAlignment="1">
      <alignment horizontal="center" vertical="center"/>
    </xf>
    <xf numFmtId="164" fontId="15" fillId="0" borderId="12" xfId="0" applyNumberFormat="1" applyFont="1" applyFill="1" applyBorder="1" applyAlignment="1">
      <alignment horizontal="center" vertical="center"/>
    </xf>
    <xf numFmtId="164" fontId="20" fillId="0" borderId="12" xfId="0" applyNumberFormat="1" applyFont="1" applyFill="1" applyBorder="1" applyAlignment="1">
      <alignment horizontal="center" vertical="center"/>
    </xf>
    <xf numFmtId="164" fontId="15" fillId="0" borderId="14" xfId="0" applyNumberFormat="1" applyFont="1" applyFill="1" applyBorder="1" applyAlignment="1">
      <alignment horizontal="center" vertical="center"/>
    </xf>
    <xf numFmtId="164" fontId="20" fillId="0" borderId="8" xfId="0" applyNumberFormat="1" applyFont="1" applyFill="1" applyBorder="1" applyAlignment="1">
      <alignment horizontal="center" vertical="center"/>
    </xf>
    <xf numFmtId="164" fontId="15" fillId="0" borderId="5" xfId="0" applyNumberFormat="1" applyFont="1" applyFill="1" applyBorder="1" applyAlignment="1">
      <alignment horizontal="center" vertical="center"/>
    </xf>
    <xf numFmtId="0" fontId="9" fillId="0" borderId="2" xfId="0" applyFont="1" applyFill="1" applyBorder="1" applyAlignment="1" applyProtection="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Alignment="1">
      <alignment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1" fillId="0" borderId="0" xfId="6" applyFont="1" applyFill="1" applyBorder="1" applyAlignment="1">
      <alignment vertical="center"/>
    </xf>
    <xf numFmtId="0" fontId="12" fillId="0" borderId="0" xfId="6" applyFont="1"/>
    <xf numFmtId="0" fontId="9" fillId="0" borderId="1" xfId="6" applyFont="1" applyFill="1" applyBorder="1" applyAlignment="1">
      <alignment vertical="center"/>
    </xf>
    <xf numFmtId="0" fontId="5" fillId="0" borderId="1" xfId="6" applyFont="1" applyFill="1" applyBorder="1" applyAlignment="1">
      <alignment vertical="center"/>
    </xf>
    <xf numFmtId="0" fontId="18" fillId="0" borderId="4" xfId="6" applyFont="1" applyBorder="1" applyAlignment="1">
      <alignment horizontal="center" vertical="center" wrapText="1"/>
    </xf>
    <xf numFmtId="0" fontId="18" fillId="0" borderId="3" xfId="6" applyFont="1" applyBorder="1" applyAlignment="1">
      <alignment horizontal="center" vertical="center" wrapText="1"/>
    </xf>
    <xf numFmtId="0" fontId="18" fillId="0" borderId="2" xfId="6" applyFont="1" applyBorder="1" applyAlignment="1">
      <alignment horizontal="center" vertical="center" wrapText="1"/>
    </xf>
    <xf numFmtId="0" fontId="12" fillId="0" borderId="0" xfId="6" applyFont="1" applyAlignment="1">
      <alignment horizontal="center" vertical="center"/>
    </xf>
    <xf numFmtId="0" fontId="12" fillId="0" borderId="0" xfId="6" applyFont="1" applyBorder="1" applyAlignment="1">
      <alignment vertical="center"/>
    </xf>
    <xf numFmtId="0" fontId="11" fillId="0" borderId="0" xfId="6" applyFont="1" applyBorder="1" applyAlignment="1">
      <alignment vertical="center"/>
    </xf>
    <xf numFmtId="0" fontId="12" fillId="0" borderId="0" xfId="6" applyFont="1" applyBorder="1"/>
    <xf numFmtId="0" fontId="12" fillId="0" borderId="14" xfId="6" applyFont="1" applyBorder="1" applyAlignment="1">
      <alignment horizontal="center" vertical="center"/>
    </xf>
    <xf numFmtId="0" fontId="12" fillId="0" borderId="8" xfId="6" applyFont="1" applyBorder="1" applyAlignment="1">
      <alignment horizontal="center" vertical="center"/>
    </xf>
    <xf numFmtId="0" fontId="12" fillId="0" borderId="5" xfId="6" applyFont="1" applyBorder="1" applyAlignment="1">
      <alignment horizontal="center" vertical="center"/>
    </xf>
    <xf numFmtId="0" fontId="18" fillId="0" borderId="6" xfId="6" applyFont="1" applyBorder="1" applyAlignment="1">
      <alignment horizontal="center" vertical="center" wrapText="1"/>
    </xf>
    <xf numFmtId="0" fontId="12" fillId="0" borderId="0" xfId="6" applyFont="1" applyBorder="1" applyAlignment="1">
      <alignment horizontal="center" vertical="center" wrapText="1"/>
    </xf>
    <xf numFmtId="0" fontId="12" fillId="0" borderId="5" xfId="6" applyFont="1" applyBorder="1" applyAlignment="1">
      <alignment horizontal="center" vertical="center" wrapText="1"/>
    </xf>
    <xf numFmtId="49" fontId="12" fillId="0" borderId="9" xfId="6" applyNumberFormat="1" applyFont="1" applyBorder="1" applyAlignment="1">
      <alignment vertical="center" wrapText="1"/>
    </xf>
    <xf numFmtId="49" fontId="12" fillId="0" borderId="15" xfId="6" applyNumberFormat="1" applyFont="1" applyBorder="1" applyAlignment="1">
      <alignment vertical="center" wrapText="1"/>
    </xf>
    <xf numFmtId="49" fontId="12" fillId="0" borderId="8" xfId="6" applyNumberFormat="1" applyFont="1" applyBorder="1" applyAlignment="1">
      <alignment vertical="center" wrapText="1"/>
    </xf>
    <xf numFmtId="0" fontId="12" fillId="0" borderId="8" xfId="6" applyFont="1" applyBorder="1" applyAlignment="1">
      <alignment horizontal="center" vertical="center" wrapText="1"/>
    </xf>
    <xf numFmtId="0" fontId="12" fillId="0" borderId="14" xfId="6" applyFont="1" applyBorder="1" applyAlignment="1">
      <alignment horizontal="center" vertical="center" wrapText="1"/>
    </xf>
    <xf numFmtId="49" fontId="12" fillId="0" borderId="3" xfId="6" applyNumberFormat="1" applyFont="1" applyFill="1" applyBorder="1" applyAlignment="1">
      <alignment horizontal="left" vertical="top" wrapText="1"/>
    </xf>
    <xf numFmtId="0" fontId="12" fillId="0" borderId="2" xfId="6" applyFont="1" applyFill="1" applyBorder="1" applyAlignment="1">
      <alignment horizontal="center" vertical="center" wrapText="1"/>
    </xf>
    <xf numFmtId="0" fontId="12" fillId="0" borderId="5" xfId="6"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vertical="center"/>
    </xf>
    <xf numFmtId="0" fontId="9"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Alignment="1">
      <alignment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14" fillId="0" borderId="0" xfId="0" applyFont="1" applyFill="1" applyAlignment="1">
      <alignment vertical="center"/>
    </xf>
    <xf numFmtId="0" fontId="24" fillId="0" borderId="0" xfId="6" applyFont="1" applyBorder="1" applyAlignment="1">
      <alignment vertical="center"/>
    </xf>
    <xf numFmtId="0" fontId="24" fillId="0" borderId="0" xfId="6" applyFont="1" applyBorder="1" applyAlignment="1">
      <alignment horizontal="center" vertical="center"/>
    </xf>
    <xf numFmtId="0" fontId="25" fillId="0" borderId="0" xfId="6" applyFont="1" applyBorder="1" applyAlignment="1">
      <alignment vertical="center"/>
    </xf>
    <xf numFmtId="0" fontId="15" fillId="0" borderId="1" xfId="6" applyFont="1" applyBorder="1" applyAlignment="1">
      <alignment vertical="center"/>
    </xf>
    <xf numFmtId="0" fontId="15" fillId="0" borderId="0" xfId="6" applyFont="1" applyBorder="1" applyAlignment="1">
      <alignment vertical="center"/>
    </xf>
    <xf numFmtId="0" fontId="26" fillId="0" borderId="0" xfId="6" applyFont="1" applyAlignment="1">
      <alignment vertical="center"/>
    </xf>
    <xf numFmtId="0" fontId="15" fillId="0" borderId="11" xfId="6" applyFont="1" applyBorder="1" applyAlignment="1">
      <alignment vertical="center"/>
    </xf>
    <xf numFmtId="0" fontId="24" fillId="0" borderId="0" xfId="6" applyFont="1" applyAlignment="1">
      <alignment vertical="center"/>
    </xf>
    <xf numFmtId="0" fontId="26" fillId="0" borderId="0" xfId="6" applyFont="1" applyBorder="1" applyAlignment="1">
      <alignment vertical="center"/>
    </xf>
    <xf numFmtId="0" fontId="20" fillId="0" borderId="4" xfId="6" applyFont="1" applyBorder="1" applyAlignment="1">
      <alignment vertical="center" wrapText="1"/>
    </xf>
    <xf numFmtId="0" fontId="26" fillId="0" borderId="2" xfId="6" applyNumberFormat="1" applyFont="1" applyBorder="1" applyAlignment="1">
      <alignment vertical="center" wrapText="1"/>
    </xf>
    <xf numFmtId="0" fontId="26" fillId="0" borderId="0" xfId="6" applyNumberFormat="1" applyFont="1" applyBorder="1" applyAlignment="1">
      <alignment vertical="center"/>
    </xf>
    <xf numFmtId="0" fontId="15" fillId="0" borderId="2" xfId="6" applyFont="1" applyBorder="1" applyAlignment="1">
      <alignment vertical="center" wrapText="1"/>
    </xf>
    <xf numFmtId="0" fontId="34" fillId="0" borderId="0" xfId="6" applyFont="1" applyBorder="1" applyAlignment="1">
      <alignment vertical="center" wrapText="1"/>
    </xf>
    <xf numFmtId="49" fontId="12" fillId="0" borderId="12" xfId="6" applyNumberFormat="1" applyFont="1" applyFill="1" applyBorder="1" applyAlignment="1">
      <alignment horizontal="left" vertical="top" wrapText="1"/>
    </xf>
    <xf numFmtId="0" fontId="26" fillId="0" borderId="2" xfId="6" applyFont="1" applyBorder="1" applyAlignment="1">
      <alignment vertical="top" wrapText="1"/>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27" fillId="0" borderId="2" xfId="0" applyFont="1" applyBorder="1" applyAlignment="1">
      <alignment horizontal="left" vertical="center" wrapText="1"/>
    </xf>
    <xf numFmtId="0" fontId="27" fillId="0" borderId="1" xfId="0" applyFont="1" applyBorder="1" applyAlignment="1">
      <alignment horizontal="left" vertical="center" wrapText="1"/>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5" fillId="0" borderId="10" xfId="0" applyFont="1" applyBorder="1" applyAlignment="1">
      <alignment horizontal="left" vertical="center"/>
    </xf>
    <xf numFmtId="0" fontId="27" fillId="0" borderId="3" xfId="0" applyFont="1" applyBorder="1" applyAlignment="1">
      <alignment horizontal="left" vertical="center"/>
    </xf>
    <xf numFmtId="0" fontId="27" fillId="0" borderId="2" xfId="0" applyFont="1" applyBorder="1" applyAlignment="1">
      <alignment horizontal="left" vertical="center"/>
    </xf>
    <xf numFmtId="0" fontId="15" fillId="0" borderId="11"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0" borderId="10" xfId="0" applyFont="1" applyBorder="1" applyAlignment="1">
      <alignment horizontal="left" vertical="center" wrapText="1"/>
    </xf>
    <xf numFmtId="0" fontId="15" fillId="0" borderId="13" xfId="0" applyFont="1" applyBorder="1" applyAlignment="1">
      <alignment horizontal="left" vertical="center" wrapText="1"/>
    </xf>
    <xf numFmtId="0" fontId="27" fillId="0" borderId="15"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5" xfId="0" quotePrefix="1" applyFont="1" applyFill="1" applyBorder="1" applyAlignment="1">
      <alignment horizontal="left" vertical="center" wrapText="1"/>
    </xf>
    <xf numFmtId="0" fontId="27" fillId="0" borderId="10" xfId="0" quotePrefix="1" applyFont="1" applyFill="1" applyBorder="1" applyAlignment="1">
      <alignment horizontal="left" vertical="center" wrapText="1"/>
    </xf>
    <xf numFmtId="0" fontId="27" fillId="0" borderId="1" xfId="0" applyFont="1" applyBorder="1" applyAlignment="1">
      <alignment horizontal="left" vertical="center"/>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0" xfId="0" applyFont="1" applyBorder="1" applyAlignment="1">
      <alignment vertical="center"/>
    </xf>
    <xf numFmtId="0" fontId="25" fillId="0" borderId="13" xfId="0" applyFont="1" applyBorder="1" applyAlignment="1">
      <alignment horizontal="left" vertical="center"/>
    </xf>
    <xf numFmtId="0" fontId="25" fillId="0" borderId="12" xfId="0" applyFont="1" applyBorder="1" applyAlignment="1">
      <alignment horizontal="left" vertical="center"/>
    </xf>
    <xf numFmtId="0" fontId="25" fillId="0" borderId="5" xfId="0" applyFont="1" applyBorder="1" applyAlignment="1">
      <alignment horizontal="left" vertical="center"/>
    </xf>
    <xf numFmtId="0" fontId="25" fillId="0" borderId="4" xfId="0"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18" fillId="0" borderId="4" xfId="6" applyFont="1" applyBorder="1" applyAlignment="1">
      <alignment horizontal="center" vertical="center" wrapText="1"/>
    </xf>
    <xf numFmtId="0" fontId="18" fillId="0" borderId="3" xfId="6" applyFont="1" applyBorder="1" applyAlignment="1">
      <alignment horizontal="center" vertical="center" wrapText="1"/>
    </xf>
    <xf numFmtId="0" fontId="18" fillId="0" borderId="5" xfId="6" applyFont="1" applyBorder="1" applyAlignment="1">
      <alignment horizontal="center" vertical="center" wrapText="1"/>
    </xf>
    <xf numFmtId="0" fontId="12" fillId="0" borderId="9" xfId="6" applyFont="1" applyBorder="1" applyAlignment="1">
      <alignment horizontal="left" vertical="center" wrapText="1"/>
    </xf>
    <xf numFmtId="0" fontId="12" fillId="0" borderId="15" xfId="6" applyFont="1" applyBorder="1" applyAlignment="1">
      <alignment horizontal="left" vertical="center" wrapText="1"/>
    </xf>
    <xf numFmtId="0" fontId="12" fillId="0" borderId="6" xfId="6" applyFont="1" applyBorder="1" applyAlignment="1">
      <alignment horizontal="center" vertical="center" wrapText="1"/>
    </xf>
    <xf numFmtId="0" fontId="12" fillId="0" borderId="13" xfId="6" applyFont="1" applyBorder="1" applyAlignment="1">
      <alignment horizontal="center" vertical="center" wrapText="1"/>
    </xf>
    <xf numFmtId="0" fontId="12" fillId="0" borderId="14" xfId="6" applyFont="1" applyBorder="1" applyAlignment="1">
      <alignment horizontal="left" vertical="center" wrapText="1"/>
    </xf>
    <xf numFmtId="0" fontId="12" fillId="0" borderId="12" xfId="6" applyFont="1" applyBorder="1" applyAlignment="1">
      <alignment horizontal="left" vertical="center" wrapText="1"/>
    </xf>
    <xf numFmtId="0" fontId="12" fillId="0" borderId="14" xfId="6" applyFont="1" applyBorder="1" applyAlignment="1">
      <alignment vertical="center" wrapText="1"/>
    </xf>
    <xf numFmtId="0" fontId="12" fillId="0" borderId="8" xfId="6" applyFont="1" applyBorder="1" applyAlignment="1">
      <alignment vertical="center" wrapText="1"/>
    </xf>
    <xf numFmtId="0" fontId="18" fillId="0" borderId="0" xfId="6" applyFont="1" applyBorder="1" applyAlignment="1">
      <alignment horizontal="center" vertical="center" wrapText="1"/>
    </xf>
    <xf numFmtId="0" fontId="18" fillId="0" borderId="2" xfId="6" applyFont="1" applyBorder="1" applyAlignment="1">
      <alignment horizontal="center" vertical="center" wrapText="1"/>
    </xf>
    <xf numFmtId="0" fontId="12" fillId="0" borderId="7" xfId="6" applyFont="1" applyBorder="1" applyAlignment="1">
      <alignment horizontal="center" vertical="center" wrapText="1"/>
    </xf>
    <xf numFmtId="0" fontId="15" fillId="0" borderId="1" xfId="0" applyFont="1" applyFill="1" applyBorder="1" applyAlignment="1">
      <alignment horizontal="center" vertical="center"/>
    </xf>
    <xf numFmtId="0" fontId="25" fillId="0" borderId="0" xfId="0" applyFont="1" applyFill="1" applyAlignment="1">
      <alignment horizontal="center"/>
    </xf>
    <xf numFmtId="0" fontId="25" fillId="0" borderId="0" xfId="0" applyFont="1" applyFill="1" applyBorder="1" applyAlignment="1">
      <alignment vertical="center"/>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textRotation="90" wrapText="1"/>
    </xf>
    <xf numFmtId="0" fontId="15" fillId="0" borderId="14" xfId="0" applyFont="1" applyFill="1" applyBorder="1" applyAlignment="1">
      <alignment horizontal="center" vertical="center" textRotation="90" wrapText="1"/>
    </xf>
    <xf numFmtId="0" fontId="15" fillId="0" borderId="0" xfId="0" applyFont="1" applyFill="1" applyBorder="1" applyAlignment="1">
      <alignment horizontal="center" vertical="center"/>
    </xf>
    <xf numFmtId="0" fontId="25" fillId="0" borderId="3" xfId="0" applyFont="1" applyFill="1" applyBorder="1"/>
    <xf numFmtId="0" fontId="15" fillId="0" borderId="0" xfId="0" applyFont="1" applyFill="1" applyBorder="1"/>
    <xf numFmtId="0" fontId="25" fillId="0" borderId="0" xfId="0" applyFont="1" applyFill="1" applyBorder="1" applyAlignment="1">
      <alignment horizontal="right"/>
    </xf>
    <xf numFmtId="0" fontId="15" fillId="0" borderId="4" xfId="0" applyFont="1" applyFill="1" applyBorder="1" applyAlignment="1">
      <alignment horizontal="center" vertical="center"/>
    </xf>
    <xf numFmtId="0" fontId="15" fillId="0" borderId="2" xfId="0" applyFont="1" applyFill="1" applyBorder="1" applyAlignment="1">
      <alignment horizontal="center" textRotation="90" wrapText="1"/>
    </xf>
    <xf numFmtId="0" fontId="15" fillId="0" borderId="14" xfId="0" applyFont="1" applyFill="1" applyBorder="1" applyAlignment="1">
      <alignment horizontal="center" textRotation="90" wrapText="1"/>
    </xf>
    <xf numFmtId="0" fontId="26" fillId="0" borderId="1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2" xfId="0" applyFont="1" applyBorder="1" applyAlignment="1">
      <alignment horizontal="center" vertical="center" wrapText="1"/>
    </xf>
    <xf numFmtId="0" fontId="28" fillId="0" borderId="0" xfId="0" applyFont="1" applyBorder="1" applyAlignment="1">
      <alignment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5" xfId="0" applyFont="1" applyBorder="1" applyAlignment="1">
      <alignment horizontal="center" vertical="center"/>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0" xfId="0" applyFont="1" applyBorder="1" applyAlignment="1">
      <alignment horizontal="center" vertical="center"/>
    </xf>
    <xf numFmtId="0" fontId="28" fillId="0" borderId="0" xfId="0" applyFont="1" applyBorder="1" applyAlignment="1">
      <alignment horizontal="right"/>
    </xf>
    <xf numFmtId="0" fontId="26" fillId="0" borderId="7"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5" xfId="0" applyFont="1" applyBorder="1" applyAlignment="1">
      <alignment horizontal="center" vertical="center"/>
    </xf>
    <xf numFmtId="0" fontId="26" fillId="0" borderId="1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4" fillId="0" borderId="15" xfId="0" applyFont="1" applyBorder="1" applyAlignment="1">
      <alignment horizontal="left" vertical="center"/>
    </xf>
    <xf numFmtId="0" fontId="24" fillId="0" borderId="8"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24" fillId="0" borderId="5" xfId="0" applyFont="1" applyBorder="1" applyAlignment="1">
      <alignment horizontal="left" vertical="center"/>
    </xf>
    <xf numFmtId="0" fontId="24" fillId="0" borderId="10" xfId="0" applyFont="1" applyBorder="1" applyAlignment="1">
      <alignment horizontal="left" vertical="center"/>
    </xf>
    <xf numFmtId="0" fontId="24" fillId="0" borderId="13" xfId="0" applyFont="1" applyBorder="1" applyAlignment="1">
      <alignment horizontal="left" vertical="center"/>
    </xf>
    <xf numFmtId="0" fontId="9" fillId="0" borderId="1" xfId="2" applyFont="1" applyBorder="1" applyAlignment="1" applyProtection="1">
      <alignment horizontal="left" vertical="center"/>
    </xf>
    <xf numFmtId="0" fontId="9" fillId="0" borderId="0" xfId="2" applyFont="1" applyBorder="1" applyAlignment="1" applyProtection="1">
      <alignment horizontal="left" vertical="center" wrapText="1"/>
    </xf>
    <xf numFmtId="0" fontId="9" fillId="0" borderId="1" xfId="2" applyFont="1" applyBorder="1" applyAlignment="1" applyProtection="1">
      <alignment horizontal="left" vertical="center" wrapText="1"/>
    </xf>
    <xf numFmtId="0" fontId="9" fillId="0" borderId="0" xfId="2" applyFont="1" applyBorder="1" applyAlignment="1" applyProtection="1">
      <alignment horizontal="left" vertical="center"/>
    </xf>
    <xf numFmtId="0" fontId="9" fillId="0" borderId="2" xfId="2" applyFont="1" applyBorder="1" applyAlignment="1" applyProtection="1">
      <alignment horizontal="left" vertical="center" wrapText="1"/>
    </xf>
    <xf numFmtId="0" fontId="11" fillId="0" borderId="1" xfId="2" applyFont="1" applyBorder="1" applyAlignment="1" applyProtection="1">
      <alignment vertical="center"/>
    </xf>
    <xf numFmtId="0" fontId="9" fillId="0" borderId="4" xfId="2" applyFont="1" applyBorder="1" applyAlignment="1" applyProtection="1">
      <alignment horizontal="left" vertical="center"/>
    </xf>
    <xf numFmtId="0" fontId="9" fillId="0" borderId="4" xfId="2" applyFont="1" applyBorder="1" applyAlignment="1" applyProtection="1">
      <alignment vertical="center" wrapText="1"/>
    </xf>
    <xf numFmtId="0" fontId="9" fillId="0" borderId="14" xfId="2" applyFont="1" applyBorder="1" applyAlignment="1" applyProtection="1">
      <alignment horizontal="left" vertical="center" wrapText="1"/>
    </xf>
    <xf numFmtId="0" fontId="9" fillId="0" borderId="5" xfId="2" applyFont="1" applyBorder="1" applyAlignment="1" applyProtection="1">
      <alignment horizontal="left" vertical="center" wrapText="1"/>
    </xf>
    <xf numFmtId="0" fontId="9" fillId="0" borderId="4" xfId="2" applyFont="1" applyBorder="1" applyAlignment="1" applyProtection="1">
      <alignment vertical="center"/>
    </xf>
    <xf numFmtId="0" fontId="9" fillId="0" borderId="2" xfId="2" applyFont="1" applyBorder="1" applyAlignment="1" applyProtection="1">
      <alignment vertical="center"/>
    </xf>
    <xf numFmtId="0" fontId="9" fillId="0" borderId="2" xfId="2" applyFont="1" applyBorder="1" applyAlignment="1" applyProtection="1">
      <alignment vertical="center" wrapText="1"/>
    </xf>
    <xf numFmtId="0" fontId="11" fillId="0" borderId="1" xfId="2" applyFont="1" applyBorder="1" applyAlignment="1" applyProtection="1">
      <alignment horizontal="left" vertical="center"/>
    </xf>
    <xf numFmtId="0" fontId="9" fillId="0" borderId="3" xfId="2" applyFont="1" applyBorder="1" applyAlignment="1" applyProtection="1">
      <alignment horizontal="left" vertical="center" wrapText="1"/>
    </xf>
    <xf numFmtId="0" fontId="11" fillId="0" borderId="0" xfId="2" applyFont="1" applyBorder="1" applyAlignment="1" applyProtection="1">
      <alignment vertical="center"/>
    </xf>
    <xf numFmtId="0" fontId="9" fillId="0" borderId="4" xfId="2" applyFont="1" applyBorder="1" applyAlignment="1" applyProtection="1">
      <alignment horizontal="center" vertical="center" wrapText="1"/>
    </xf>
    <xf numFmtId="0" fontId="9" fillId="0" borderId="3" xfId="2" applyFont="1" applyBorder="1" applyAlignment="1" applyProtection="1">
      <alignment horizontal="center" vertical="center" wrapText="1"/>
    </xf>
    <xf numFmtId="0" fontId="9" fillId="0" borderId="2" xfId="2" applyFont="1" applyBorder="1" applyAlignment="1" applyProtection="1">
      <alignment horizontal="center" vertical="center" wrapText="1"/>
    </xf>
    <xf numFmtId="0" fontId="9" fillId="0" borderId="1" xfId="2" applyFont="1" applyBorder="1" applyAlignment="1" applyProtection="1">
      <alignment horizontal="center" vertical="center" wrapText="1"/>
    </xf>
    <xf numFmtId="0" fontId="9" fillId="0" borderId="2" xfId="2" applyFont="1" applyBorder="1" applyAlignment="1" applyProtection="1">
      <alignment horizontal="left" vertical="center"/>
    </xf>
    <xf numFmtId="0" fontId="11" fillId="0" borderId="0" xfId="2" applyFont="1" applyBorder="1" applyAlignment="1" applyProtection="1">
      <alignment horizontal="left" vertical="center"/>
    </xf>
    <xf numFmtId="49" fontId="9" fillId="0" borderId="2" xfId="2" applyNumberFormat="1" applyFont="1" applyBorder="1" applyAlignment="1" applyProtection="1">
      <alignment horizontal="left" vertical="center"/>
    </xf>
    <xf numFmtId="0" fontId="11" fillId="0" borderId="0" xfId="2" applyFont="1" applyBorder="1" applyAlignment="1" applyProtection="1">
      <alignment horizontal="center" vertical="center"/>
    </xf>
    <xf numFmtId="0" fontId="9" fillId="0" borderId="10" xfId="2" applyFont="1" applyBorder="1" applyAlignment="1" applyProtection="1">
      <alignment horizontal="left" vertical="center"/>
    </xf>
    <xf numFmtId="0" fontId="5" fillId="0" borderId="4" xfId="1" applyFont="1" applyFill="1" applyBorder="1" applyAlignment="1">
      <alignment horizontal="left" vertical="center"/>
    </xf>
    <xf numFmtId="0" fontId="5" fillId="0" borderId="3" xfId="1" applyFont="1" applyFill="1" applyBorder="1" applyAlignment="1">
      <alignment horizontal="left" vertical="center"/>
    </xf>
    <xf numFmtId="0" fontId="5" fillId="0" borderId="3" xfId="1" applyFont="1" applyFill="1" applyBorder="1" applyAlignment="1">
      <alignment vertical="center"/>
    </xf>
    <xf numFmtId="0" fontId="5" fillId="0" borderId="2" xfId="1" applyFont="1" applyFill="1" applyBorder="1" applyAlignment="1">
      <alignment vertical="center"/>
    </xf>
    <xf numFmtId="0" fontId="7" fillId="0" borderId="0" xfId="1" applyFont="1" applyFill="1" applyAlignment="1">
      <alignment horizontal="left" vertical="center"/>
    </xf>
    <xf numFmtId="0" fontId="7" fillId="0" borderId="0" xfId="1" applyFont="1" applyFill="1" applyAlignment="1">
      <alignment horizontal="center" vertical="center"/>
    </xf>
    <xf numFmtId="0" fontId="5" fillId="0" borderId="10"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vertical="center" wrapText="1"/>
    </xf>
    <xf numFmtId="0" fontId="5" fillId="0" borderId="2" xfId="1" applyFont="1" applyFill="1" applyBorder="1" applyAlignment="1">
      <alignment vertical="center" wrapText="1"/>
    </xf>
    <xf numFmtId="0" fontId="5" fillId="0" borderId="1"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0" xfId="1" applyFont="1" applyFill="1" applyAlignment="1">
      <alignment horizontal="left" vertical="center"/>
    </xf>
    <xf numFmtId="0" fontId="5" fillId="0" borderId="0" xfId="1" applyFont="1" applyFill="1" applyAlignment="1">
      <alignment horizontal="left"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7" fillId="0" borderId="0" xfId="1" applyFont="1" applyFill="1" applyAlignment="1">
      <alignment vertical="center"/>
    </xf>
    <xf numFmtId="49" fontId="5" fillId="0" borderId="3" xfId="1" applyNumberFormat="1" applyFont="1" applyFill="1" applyBorder="1" applyAlignment="1">
      <alignment horizontal="left" vertical="center"/>
    </xf>
    <xf numFmtId="49" fontId="5" fillId="0" borderId="2" xfId="1" applyNumberFormat="1" applyFont="1" applyFill="1" applyBorder="1" applyAlignment="1">
      <alignment horizontal="left" vertical="center"/>
    </xf>
    <xf numFmtId="0" fontId="7" fillId="0" borderId="1" xfId="1" applyFont="1" applyFill="1" applyBorder="1" applyAlignment="1">
      <alignment horizontal="left" vertical="center"/>
    </xf>
    <xf numFmtId="0" fontId="7" fillId="0" borderId="11" xfId="1" applyFont="1" applyFill="1" applyBorder="1" applyAlignment="1">
      <alignment horizontal="left" vertical="center"/>
    </xf>
    <xf numFmtId="0" fontId="5" fillId="0" borderId="1" xfId="1" applyFont="1" applyFill="1" applyBorder="1" applyAlignment="1">
      <alignment horizontal="left" vertical="center"/>
    </xf>
    <xf numFmtId="0" fontId="7" fillId="0" borderId="1" xfId="1" applyFont="1" applyFill="1" applyBorder="1" applyAlignment="1">
      <alignment vertical="center"/>
    </xf>
    <xf numFmtId="0" fontId="5" fillId="0" borderId="4" xfId="1" applyFont="1" applyFill="1" applyBorder="1" applyAlignment="1">
      <alignment vertical="center"/>
    </xf>
    <xf numFmtId="0" fontId="5" fillId="0" borderId="12" xfId="1" applyFont="1" applyFill="1" applyBorder="1" applyAlignment="1">
      <alignment vertical="center"/>
    </xf>
    <xf numFmtId="0" fontId="12" fillId="0" borderId="12" xfId="0" applyFont="1" applyFill="1" applyBorder="1" applyAlignment="1">
      <alignment vertical="center"/>
    </xf>
    <xf numFmtId="0" fontId="12" fillId="0" borderId="5" xfId="0" applyFont="1" applyFill="1" applyBorder="1" applyAlignment="1">
      <alignment vertical="center"/>
    </xf>
    <xf numFmtId="0" fontId="5" fillId="0" borderId="4" xfId="1" applyFont="1" applyFill="1" applyBorder="1" applyAlignment="1">
      <alignment vertical="center" wrapText="1"/>
    </xf>
    <xf numFmtId="0" fontId="5" fillId="0" borderId="11" xfId="1" applyFont="1" applyFill="1" applyBorder="1" applyAlignment="1">
      <alignment horizontal="left" vertical="top"/>
    </xf>
    <xf numFmtId="0" fontId="5" fillId="0" borderId="7" xfId="1" applyFont="1" applyFill="1" applyBorder="1" applyAlignment="1">
      <alignment horizontal="left" vertical="top"/>
    </xf>
    <xf numFmtId="0" fontId="5" fillId="0" borderId="10" xfId="1" applyFont="1" applyFill="1" applyBorder="1" applyAlignment="1">
      <alignment horizontal="left" vertical="top"/>
    </xf>
    <xf numFmtId="0" fontId="5" fillId="0" borderId="13" xfId="1" applyFont="1" applyFill="1" applyBorder="1" applyAlignment="1">
      <alignment horizontal="left" vertical="top"/>
    </xf>
    <xf numFmtId="0" fontId="9" fillId="0" borderId="3" xfId="1" applyFont="1" applyBorder="1" applyAlignment="1">
      <alignment vertical="center" wrapText="1"/>
    </xf>
    <xf numFmtId="0" fontId="9" fillId="0" borderId="8" xfId="1" applyFont="1" applyBorder="1" applyAlignment="1">
      <alignment vertical="center" wrapText="1"/>
    </xf>
    <xf numFmtId="0" fontId="12" fillId="0" borderId="3" xfId="1" applyFont="1" applyBorder="1" applyAlignment="1">
      <alignment vertical="center"/>
    </xf>
    <xf numFmtId="0" fontId="12" fillId="0" borderId="2" xfId="1" applyFont="1" applyBorder="1" applyAlignment="1">
      <alignment vertical="center"/>
    </xf>
    <xf numFmtId="0" fontId="5" fillId="0" borderId="8" xfId="1" applyFont="1" applyFill="1" applyBorder="1" applyAlignment="1">
      <alignment vertical="center" wrapText="1"/>
    </xf>
    <xf numFmtId="0" fontId="5" fillId="0" borderId="10" xfId="1" applyFont="1" applyBorder="1" applyAlignment="1">
      <alignment horizontal="left" vertical="center" wrapText="1"/>
    </xf>
    <xf numFmtId="0" fontId="5" fillId="0" borderId="12" xfId="1" applyFont="1" applyBorder="1" applyAlignment="1">
      <alignment horizontal="left" vertical="center" wrapText="1"/>
    </xf>
    <xf numFmtId="0" fontId="5" fillId="0" borderId="5" xfId="1" applyFont="1" applyBorder="1" applyAlignment="1">
      <alignment horizontal="left" vertical="center" wrapText="1"/>
    </xf>
    <xf numFmtId="0" fontId="5" fillId="0" borderId="2" xfId="1" applyFont="1" applyBorder="1" applyAlignment="1">
      <alignment horizontal="left" vertical="center" wrapText="1"/>
    </xf>
    <xf numFmtId="0" fontId="5" fillId="0" borderId="1" xfId="1" applyFont="1" applyBorder="1" applyAlignment="1">
      <alignment horizontal="left" vertical="center" wrapText="1"/>
    </xf>
    <xf numFmtId="0" fontId="5" fillId="0" borderId="0" xfId="1" applyFont="1" applyAlignment="1">
      <alignment horizontal="left" vertical="center"/>
    </xf>
    <xf numFmtId="0" fontId="5" fillId="0" borderId="4" xfId="1" applyFont="1" applyBorder="1" applyAlignment="1">
      <alignment horizontal="left" vertical="center"/>
    </xf>
    <xf numFmtId="0" fontId="5" fillId="0" borderId="3"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center" vertical="center" wrapText="1"/>
    </xf>
    <xf numFmtId="49" fontId="5" fillId="0" borderId="3" xfId="1" applyNumberFormat="1" applyFont="1" applyBorder="1" applyAlignment="1">
      <alignment horizontal="left" vertical="center"/>
    </xf>
    <xf numFmtId="49" fontId="5" fillId="0" borderId="2" xfId="1" applyNumberFormat="1" applyFont="1" applyBorder="1" applyAlignment="1">
      <alignment horizontal="left" vertical="center"/>
    </xf>
    <xf numFmtId="0" fontId="7" fillId="0" borderId="10" xfId="1" applyFont="1" applyBorder="1" applyAlignment="1">
      <alignment horizontal="left" vertical="center"/>
    </xf>
    <xf numFmtId="0" fontId="5" fillId="0" borderId="0" xfId="1" applyFont="1" applyAlignment="1">
      <alignment horizontal="left" vertical="center" wrapText="1"/>
    </xf>
    <xf numFmtId="0" fontId="5" fillId="2" borderId="3" xfId="1" applyFont="1" applyFill="1" applyBorder="1" applyAlignment="1">
      <alignment horizontal="left" vertical="center" wrapText="1"/>
    </xf>
    <xf numFmtId="0" fontId="5" fillId="0" borderId="3" xfId="1" applyFont="1" applyBorder="1" applyAlignment="1">
      <alignment horizontal="left" vertical="center" wrapText="1"/>
    </xf>
    <xf numFmtId="0" fontId="7" fillId="0" borderId="3" xfId="1" applyFont="1" applyBorder="1" applyAlignment="1">
      <alignment horizontal="left" vertical="center"/>
    </xf>
    <xf numFmtId="0" fontId="7" fillId="0" borderId="2" xfId="1" applyFont="1" applyBorder="1" applyAlignment="1">
      <alignment horizontal="left" vertical="center"/>
    </xf>
    <xf numFmtId="0" fontId="5" fillId="0" borderId="1" xfId="1" applyFont="1" applyBorder="1" applyAlignment="1">
      <alignment horizontal="left" vertical="center"/>
    </xf>
    <xf numFmtId="0" fontId="5" fillId="0" borderId="3" xfId="1" applyFont="1" applyBorder="1" applyAlignment="1">
      <alignment vertical="center"/>
    </xf>
    <xf numFmtId="0" fontId="5" fillId="0" borderId="2" xfId="1" applyFont="1" applyBorder="1" applyAlignment="1">
      <alignment vertical="center"/>
    </xf>
    <xf numFmtId="0" fontId="7" fillId="0" borderId="0" xfId="1" applyFont="1" applyAlignment="1">
      <alignment horizontal="left" vertical="center"/>
    </xf>
    <xf numFmtId="0" fontId="7" fillId="0" borderId="0" xfId="1" applyFont="1" applyAlignment="1">
      <alignment horizontal="center" vertical="center"/>
    </xf>
    <xf numFmtId="0" fontId="5" fillId="0" borderId="10" xfId="1" applyFont="1" applyBorder="1" applyAlignment="1">
      <alignment horizontal="left" vertical="center"/>
    </xf>
    <xf numFmtId="0" fontId="5" fillId="0" borderId="3" xfId="1" applyFont="1" applyBorder="1" applyAlignment="1">
      <alignment vertical="center" wrapText="1"/>
    </xf>
    <xf numFmtId="0" fontId="5" fillId="0" borderId="2" xfId="1" applyFont="1" applyBorder="1" applyAlignment="1">
      <alignment vertical="center" wrapText="1"/>
    </xf>
    <xf numFmtId="0" fontId="5" fillId="0" borderId="9" xfId="1" applyFont="1" applyBorder="1" applyAlignment="1">
      <alignment horizontal="left" vertical="center" wrapText="1"/>
    </xf>
    <xf numFmtId="0" fontId="5" fillId="0" borderId="8" xfId="1" applyFont="1" applyBorder="1" applyAlignment="1">
      <alignment horizontal="left" vertical="center" wrapText="1"/>
    </xf>
    <xf numFmtId="0" fontId="5" fillId="2" borderId="3" xfId="1" applyFont="1" applyFill="1" applyBorder="1" applyAlignment="1">
      <alignment vertical="center" wrapText="1"/>
    </xf>
    <xf numFmtId="0" fontId="5" fillId="2" borderId="5" xfId="1" applyFont="1" applyFill="1" applyBorder="1" applyAlignment="1">
      <alignment vertical="center" wrapText="1"/>
    </xf>
    <xf numFmtId="0" fontId="5" fillId="0" borderId="2" xfId="1" applyFont="1" applyBorder="1" applyAlignment="1">
      <alignment horizontal="center" vertical="center" wrapText="1"/>
    </xf>
    <xf numFmtId="0" fontId="5" fillId="0" borderId="11" xfId="1" applyFont="1" applyBorder="1" applyAlignment="1">
      <alignment horizontal="center" vertical="center"/>
    </xf>
    <xf numFmtId="0" fontId="7" fillId="0" borderId="1" xfId="1" applyFont="1" applyBorder="1" applyAlignment="1">
      <alignment vertical="center"/>
    </xf>
    <xf numFmtId="0" fontId="7" fillId="0" borderId="10" xfId="1" applyFont="1" applyBorder="1" applyAlignment="1">
      <alignment horizontal="left" vertical="center" wrapText="1"/>
    </xf>
    <xf numFmtId="0" fontId="5" fillId="0" borderId="4" xfId="1" applyFont="1" applyBorder="1" applyAlignment="1">
      <alignment vertical="center"/>
    </xf>
    <xf numFmtId="0" fontId="5" fillId="0" borderId="4" xfId="1" applyFont="1" applyBorder="1" applyAlignment="1">
      <alignment vertical="center" wrapText="1"/>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7" xfId="1" applyFont="1" applyBorder="1" applyAlignment="1">
      <alignment vertical="center" wrapText="1"/>
    </xf>
    <xf numFmtId="0" fontId="5" fillId="0" borderId="9" xfId="1" applyFont="1" applyBorder="1" applyAlignment="1">
      <alignment vertical="center" wrapText="1"/>
    </xf>
    <xf numFmtId="0" fontId="5" fillId="0" borderId="6" xfId="1" applyFont="1" applyBorder="1" applyAlignment="1">
      <alignment vertical="center" wrapText="1"/>
    </xf>
    <xf numFmtId="0" fontId="5" fillId="0" borderId="13" xfId="1" applyFont="1" applyBorder="1" applyAlignment="1">
      <alignment vertical="center" wrapText="1"/>
    </xf>
    <xf numFmtId="0" fontId="7" fillId="0" borderId="2" xfId="1" applyFont="1" applyFill="1" applyBorder="1" applyAlignment="1">
      <alignment horizontal="left" vertical="center"/>
    </xf>
    <xf numFmtId="0" fontId="5" fillId="0" borderId="12" xfId="1" applyFont="1" applyBorder="1" applyAlignment="1">
      <alignment vertical="center"/>
    </xf>
    <xf numFmtId="0" fontId="5" fillId="0" borderId="5" xfId="1" applyFont="1" applyBorder="1" applyAlignment="1">
      <alignment vertical="center"/>
    </xf>
    <xf numFmtId="0" fontId="7" fillId="0" borderId="1" xfId="1" applyFont="1" applyBorder="1" applyAlignment="1">
      <alignment horizontal="left" vertical="center"/>
    </xf>
    <xf numFmtId="0" fontId="7" fillId="0" borderId="11" xfId="1" applyFont="1" applyBorder="1" applyAlignment="1">
      <alignment horizontal="left"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14" xfId="1" applyFont="1" applyBorder="1" applyAlignment="1">
      <alignment horizontal="left" vertical="center" wrapText="1"/>
    </xf>
    <xf numFmtId="0" fontId="5" fillId="0" borderId="11" xfId="1" applyFont="1" applyBorder="1" applyAlignment="1">
      <alignment horizontal="left" vertical="center" wrapText="1"/>
    </xf>
    <xf numFmtId="0" fontId="5" fillId="0" borderId="4" xfId="1" applyFont="1" applyBorder="1" applyAlignment="1">
      <alignment horizontal="center" vertical="center" wrapText="1"/>
    </xf>
    <xf numFmtId="0" fontId="5" fillId="0" borderId="11" xfId="1" applyFont="1" applyBorder="1" applyAlignment="1">
      <alignment horizontal="left" vertical="center"/>
    </xf>
    <xf numFmtId="0" fontId="5" fillId="0" borderId="7" xfId="1" applyFont="1" applyBorder="1" applyAlignment="1">
      <alignment horizontal="left" vertical="center"/>
    </xf>
    <xf numFmtId="0" fontId="5" fillId="0" borderId="13" xfId="1" applyFont="1" applyBorder="1" applyAlignment="1">
      <alignment horizontal="left" vertical="center"/>
    </xf>
    <xf numFmtId="0" fontId="7" fillId="0" borderId="0" xfId="1" applyFont="1" applyAlignment="1">
      <alignment vertical="center"/>
    </xf>
    <xf numFmtId="0" fontId="5" fillId="0" borderId="11" xfId="1" applyFont="1" applyBorder="1" applyAlignment="1">
      <alignment vertical="center" wrapText="1"/>
    </xf>
    <xf numFmtId="0" fontId="5" fillId="0" borderId="0" xfId="1" applyFont="1" applyBorder="1" applyAlignment="1">
      <alignment vertical="center" wrapText="1"/>
    </xf>
    <xf numFmtId="0" fontId="5" fillId="0" borderId="11" xfId="1" applyFont="1" applyFill="1" applyBorder="1" applyAlignment="1">
      <alignment horizontal="left" vertical="center"/>
    </xf>
    <xf numFmtId="0" fontId="5" fillId="0" borderId="7" xfId="1" applyFont="1" applyFill="1" applyBorder="1" applyAlignment="1">
      <alignment horizontal="left" vertical="center"/>
    </xf>
    <xf numFmtId="0" fontId="5" fillId="0" borderId="13" xfId="1" applyFont="1" applyFill="1" applyBorder="1" applyAlignment="1">
      <alignment horizontal="left" vertical="center"/>
    </xf>
    <xf numFmtId="0" fontId="5" fillId="0" borderId="12" xfId="1" applyFont="1" applyFill="1" applyBorder="1" applyAlignment="1">
      <alignment vertical="center" wrapText="1"/>
    </xf>
    <xf numFmtId="0" fontId="12" fillId="0" borderId="3"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5" fillId="0" borderId="0" xfId="1" applyFont="1" applyFill="1" applyBorder="1" applyAlignment="1">
      <alignment vertical="center" wrapText="1"/>
    </xf>
    <xf numFmtId="0" fontId="5" fillId="0" borderId="4" xfId="1" applyFont="1" applyBorder="1" applyAlignment="1">
      <alignment horizontal="left" vertical="center" wrapText="1"/>
    </xf>
    <xf numFmtId="0" fontId="5" fillId="0" borderId="7" xfId="1" applyFont="1" applyFill="1" applyBorder="1" applyAlignment="1">
      <alignment vertical="center" wrapText="1"/>
    </xf>
    <xf numFmtId="0" fontId="5" fillId="0" borderId="6" xfId="1" applyFont="1" applyFill="1" applyBorder="1" applyAlignment="1">
      <alignment vertical="center" wrapText="1"/>
    </xf>
    <xf numFmtId="0" fontId="5" fillId="0" borderId="13" xfId="1" applyFont="1" applyFill="1" applyBorder="1" applyAlignment="1">
      <alignment vertical="center" wrapText="1"/>
    </xf>
    <xf numFmtId="0" fontId="5" fillId="0" borderId="2" xfId="1" applyFont="1" applyBorder="1" applyAlignment="1">
      <alignment horizontal="justify" vertical="center" wrapText="1"/>
    </xf>
    <xf numFmtId="0" fontId="5" fillId="0" borderId="1" xfId="1" applyFont="1" applyBorder="1" applyAlignment="1">
      <alignment horizontal="justify" vertical="center" wrapText="1"/>
    </xf>
    <xf numFmtId="0" fontId="5" fillId="0" borderId="7"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6" xfId="1" applyFont="1" applyBorder="1" applyAlignment="1">
      <alignment horizontal="center" vertical="center" wrapText="1"/>
    </xf>
    <xf numFmtId="0" fontId="7" fillId="2" borderId="1" xfId="1" applyFont="1" applyFill="1" applyBorder="1" applyAlignment="1">
      <alignment horizontal="left" vertical="center"/>
    </xf>
    <xf numFmtId="0" fontId="5" fillId="2" borderId="2" xfId="1" applyFont="1" applyFill="1" applyBorder="1" applyAlignment="1">
      <alignment horizontal="left" vertical="center" wrapText="1"/>
    </xf>
    <xf numFmtId="0" fontId="5" fillId="2" borderId="3" xfId="1" applyFont="1" applyFill="1" applyBorder="1" applyAlignment="1">
      <alignment vertical="center"/>
    </xf>
    <xf numFmtId="0" fontId="5" fillId="2" borderId="2" xfId="1" applyFont="1" applyFill="1" applyBorder="1" applyAlignment="1">
      <alignment vertical="center"/>
    </xf>
    <xf numFmtId="0" fontId="5" fillId="2" borderId="4" xfId="1" applyFont="1" applyFill="1" applyBorder="1" applyAlignment="1">
      <alignment horizontal="left" vertical="center"/>
    </xf>
    <xf numFmtId="0" fontId="5" fillId="2" borderId="3" xfId="1" applyFont="1" applyFill="1" applyBorder="1" applyAlignment="1">
      <alignment horizontal="left" vertical="center"/>
    </xf>
    <xf numFmtId="0" fontId="5" fillId="2" borderId="0" xfId="1" applyFont="1" applyFill="1" applyAlignment="1">
      <alignment horizontal="left" vertical="center"/>
    </xf>
    <xf numFmtId="49" fontId="5" fillId="2" borderId="3" xfId="1"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0" fontId="5" fillId="2" borderId="10" xfId="1" applyFont="1" applyFill="1" applyBorder="1" applyAlignment="1">
      <alignment horizontal="left" vertical="center"/>
    </xf>
    <xf numFmtId="0" fontId="5" fillId="2" borderId="2" xfId="1" applyFont="1" applyFill="1" applyBorder="1" applyAlignment="1">
      <alignment horizontal="left" vertical="center"/>
    </xf>
    <xf numFmtId="0" fontId="5" fillId="2" borderId="2" xfId="1" applyFont="1" applyFill="1" applyBorder="1" applyAlignment="1">
      <alignment vertical="center" wrapText="1"/>
    </xf>
    <xf numFmtId="0" fontId="5" fillId="2" borderId="1" xfId="1" applyFont="1" applyFill="1" applyBorder="1" applyAlignment="1">
      <alignment horizontal="left" vertical="center" wrapText="1"/>
    </xf>
    <xf numFmtId="0" fontId="13" fillId="0" borderId="7" xfId="1" applyFont="1" applyBorder="1"/>
    <xf numFmtId="0" fontId="13" fillId="0" borderId="10" xfId="1" applyFont="1" applyBorder="1"/>
    <xf numFmtId="0" fontId="13" fillId="0" borderId="13" xfId="1" applyFont="1" applyBorder="1"/>
    <xf numFmtId="0" fontId="5" fillId="0" borderId="7" xfId="1" applyFont="1" applyBorder="1" applyAlignment="1">
      <alignment horizontal="center" vertical="center"/>
    </xf>
    <xf numFmtId="0" fontId="5" fillId="0" borderId="10" xfId="1" applyFont="1" applyBorder="1" applyAlignment="1">
      <alignment horizontal="center" vertical="center"/>
    </xf>
    <xf numFmtId="0" fontId="5" fillId="0" borderId="13" xfId="1" applyFont="1" applyBorder="1" applyAlignment="1">
      <alignment horizontal="center" vertical="center"/>
    </xf>
    <xf numFmtId="0" fontId="5" fillId="2" borderId="1" xfId="1" applyFont="1" applyFill="1" applyBorder="1" applyAlignment="1">
      <alignment horizontal="left" vertical="center"/>
    </xf>
    <xf numFmtId="0" fontId="5" fillId="0" borderId="11" xfId="1" applyFont="1" applyBorder="1" applyAlignment="1">
      <alignment horizontal="center" vertical="center" wrapText="1"/>
    </xf>
    <xf numFmtId="0" fontId="5" fillId="0" borderId="10" xfId="1" applyFont="1" applyBorder="1" applyAlignment="1">
      <alignment horizontal="center" vertical="center" wrapText="1"/>
    </xf>
    <xf numFmtId="0" fontId="13" fillId="0" borderId="1" xfId="1" applyFont="1" applyBorder="1"/>
    <xf numFmtId="0" fontId="5" fillId="2" borderId="9"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6" xfId="1" applyFont="1" applyFill="1" applyBorder="1" applyAlignment="1">
      <alignment horizontal="left" vertical="center"/>
    </xf>
    <xf numFmtId="0" fontId="5" fillId="0" borderId="9"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2" borderId="4" xfId="1" applyFont="1" applyFill="1" applyBorder="1" applyAlignment="1">
      <alignment horizontal="left" vertical="center" wrapText="1"/>
    </xf>
    <xf numFmtId="0" fontId="7" fillId="0" borderId="0" xfId="5" applyFont="1" applyAlignment="1">
      <alignment horizontal="center" vertical="center"/>
    </xf>
    <xf numFmtId="0" fontId="5" fillId="0" borderId="10" xfId="5" applyFont="1" applyBorder="1" applyAlignment="1">
      <alignment horizontal="left" vertical="center"/>
    </xf>
    <xf numFmtId="0" fontId="5" fillId="0" borderId="4" xfId="5" applyFont="1" applyBorder="1" applyAlignment="1">
      <alignment horizontal="left" vertical="center"/>
    </xf>
    <xf numFmtId="0" fontId="5" fillId="0" borderId="3" xfId="5" applyFont="1" applyBorder="1" applyAlignment="1">
      <alignment horizontal="left" vertical="center"/>
    </xf>
    <xf numFmtId="0" fontId="5" fillId="0" borderId="2" xfId="5" applyFont="1" applyBorder="1" applyAlignment="1">
      <alignment horizontal="left" vertical="center"/>
    </xf>
    <xf numFmtId="0" fontId="5" fillId="0" borderId="3" xfId="5" applyFont="1" applyBorder="1" applyAlignment="1">
      <alignment vertical="center" wrapText="1"/>
    </xf>
    <xf numFmtId="0" fontId="5" fillId="0" borderId="2" xfId="5" applyFont="1" applyBorder="1" applyAlignment="1">
      <alignment vertical="center" wrapText="1"/>
    </xf>
    <xf numFmtId="49" fontId="5" fillId="0" borderId="3" xfId="5" applyNumberFormat="1" applyFont="1" applyBorder="1" applyAlignment="1">
      <alignment horizontal="left" vertical="center"/>
    </xf>
    <xf numFmtId="49" fontId="5" fillId="0" borderId="2" xfId="5" applyNumberFormat="1" applyFont="1" applyBorder="1" applyAlignment="1">
      <alignment horizontal="left" vertical="center"/>
    </xf>
    <xf numFmtId="0" fontId="5" fillId="0" borderId="3" xfId="5" applyFont="1" applyBorder="1" applyAlignment="1">
      <alignment vertical="center"/>
    </xf>
    <xf numFmtId="0" fontId="5" fillId="0" borderId="2" xfId="5" applyFont="1" applyBorder="1" applyAlignment="1">
      <alignment vertical="center"/>
    </xf>
    <xf numFmtId="0" fontId="7" fillId="0" borderId="0" xfId="5" applyFont="1" applyAlignment="1">
      <alignment horizontal="left" vertical="center"/>
    </xf>
    <xf numFmtId="0" fontId="5" fillId="0" borderId="0" xfId="5" applyFont="1" applyFill="1" applyAlignment="1">
      <alignment horizontal="left" vertical="center"/>
    </xf>
    <xf numFmtId="0" fontId="5" fillId="0" borderId="4" xfId="5" applyFont="1" applyBorder="1" applyAlignment="1">
      <alignment horizontal="center" vertical="center" wrapText="1"/>
    </xf>
    <xf numFmtId="0" fontId="5" fillId="0" borderId="3" xfId="5" applyFont="1" applyBorder="1" applyAlignment="1">
      <alignment horizontal="center" vertical="center" wrapText="1"/>
    </xf>
    <xf numFmtId="0" fontId="5" fillId="0" borderId="2" xfId="5" applyFont="1" applyBorder="1" applyAlignment="1">
      <alignment horizontal="center" vertical="center" wrapText="1"/>
    </xf>
    <xf numFmtId="0" fontId="5" fillId="0" borderId="3" xfId="5" applyFont="1" applyFill="1" applyBorder="1" applyAlignment="1">
      <alignment horizontal="left" vertical="center" wrapText="1"/>
    </xf>
    <xf numFmtId="0" fontId="5" fillId="0" borderId="1" xfId="5" applyFont="1" applyBorder="1" applyAlignment="1">
      <alignment horizontal="left" vertical="center" wrapText="1"/>
    </xf>
    <xf numFmtId="0" fontId="5" fillId="0" borderId="3" xfId="5" applyFont="1" applyBorder="1" applyAlignment="1">
      <alignment horizontal="left" vertical="center" wrapText="1"/>
    </xf>
    <xf numFmtId="0" fontId="5" fillId="0" borderId="2" xfId="5" applyFont="1" applyBorder="1" applyAlignment="1">
      <alignment horizontal="left" vertical="center" wrapText="1"/>
    </xf>
    <xf numFmtId="0" fontId="7" fillId="0" borderId="0" xfId="5" applyFont="1" applyAlignment="1">
      <alignment vertical="center"/>
    </xf>
    <xf numFmtId="0" fontId="7" fillId="0" borderId="1" xfId="5" applyFont="1" applyBorder="1" applyAlignment="1">
      <alignment horizontal="left" vertical="center"/>
    </xf>
    <xf numFmtId="0" fontId="5" fillId="0" borderId="7" xfId="5" applyFont="1" applyBorder="1" applyAlignment="1">
      <alignment vertical="center" wrapText="1"/>
    </xf>
    <xf numFmtId="0" fontId="5" fillId="0" borderId="6" xfId="5" applyFont="1" applyBorder="1" applyAlignment="1">
      <alignment vertical="center" wrapText="1"/>
    </xf>
    <xf numFmtId="0" fontId="5" fillId="0" borderId="2" xfId="5" applyFont="1" applyBorder="1" applyAlignment="1">
      <alignment horizontal="left" vertical="top" wrapText="1"/>
    </xf>
    <xf numFmtId="0" fontId="5" fillId="0" borderId="1" xfId="5" applyFont="1" applyBorder="1" applyAlignment="1">
      <alignment horizontal="left" vertical="top" wrapText="1"/>
    </xf>
    <xf numFmtId="0" fontId="5" fillId="0" borderId="4" xfId="5" applyFont="1" applyBorder="1" applyAlignment="1">
      <alignment vertical="center"/>
    </xf>
    <xf numFmtId="0" fontId="5" fillId="0" borderId="4" xfId="5" applyFont="1" applyBorder="1" applyAlignment="1">
      <alignment vertical="center" wrapText="1"/>
    </xf>
    <xf numFmtId="0" fontId="7" fillId="0" borderId="1" xfId="5" applyFont="1" applyFill="1" applyBorder="1" applyAlignment="1">
      <alignment horizontal="left" vertical="center"/>
    </xf>
    <xf numFmtId="0" fontId="5" fillId="0" borderId="9" xfId="5" applyFont="1" applyBorder="1" applyAlignment="1">
      <alignment horizontal="left" vertical="center" wrapText="1"/>
    </xf>
    <xf numFmtId="0" fontId="5" fillId="0" borderId="14" xfId="5" applyFont="1" applyBorder="1" applyAlignment="1">
      <alignment horizontal="left" vertical="center" wrapText="1"/>
    </xf>
    <xf numFmtId="0" fontId="5" fillId="0" borderId="11" xfId="5" applyFont="1" applyBorder="1" applyAlignment="1">
      <alignment horizontal="left" vertical="center"/>
    </xf>
    <xf numFmtId="0" fontId="5" fillId="0" borderId="7" xfId="5" applyFont="1" applyBorder="1" applyAlignment="1">
      <alignment horizontal="left" vertical="center"/>
    </xf>
    <xf numFmtId="0" fontId="5" fillId="0" borderId="13" xfId="5" applyFont="1" applyBorder="1" applyAlignment="1">
      <alignment horizontal="left" vertical="center"/>
    </xf>
    <xf numFmtId="0" fontId="5" fillId="0" borderId="1" xfId="5" applyFont="1" applyBorder="1" applyAlignment="1">
      <alignment horizontal="left" vertical="center"/>
    </xf>
    <xf numFmtId="0" fontId="7" fillId="0" borderId="1" xfId="5" applyFont="1" applyBorder="1" applyAlignment="1">
      <alignment vertical="center"/>
    </xf>
    <xf numFmtId="0" fontId="5" fillId="0" borderId="2" xfId="5" applyFont="1" applyFill="1" applyBorder="1" applyAlignment="1">
      <alignment horizontal="left" vertical="center" wrapText="1"/>
    </xf>
    <xf numFmtId="0" fontId="5" fillId="0" borderId="1" xfId="5" applyFont="1" applyFill="1" applyBorder="1" applyAlignment="1">
      <alignment horizontal="left" vertical="center" wrapText="1"/>
    </xf>
    <xf numFmtId="0" fontId="5" fillId="0" borderId="0" xfId="5" applyFont="1" applyBorder="1" applyAlignment="1">
      <alignment vertical="center" wrapText="1"/>
    </xf>
    <xf numFmtId="0" fontId="5" fillId="0" borderId="8" xfId="5" applyFont="1" applyBorder="1" applyAlignment="1">
      <alignment horizontal="left" vertical="center" wrapText="1"/>
    </xf>
    <xf numFmtId="0" fontId="5" fillId="0" borderId="0" xfId="5" applyFont="1" applyBorder="1" applyAlignment="1">
      <alignment horizontal="left" vertical="center" wrapText="1"/>
    </xf>
    <xf numFmtId="0" fontId="5" fillId="0" borderId="8" xfId="5" quotePrefix="1" applyFont="1" applyBorder="1" applyAlignment="1">
      <alignment horizontal="left" wrapText="1"/>
    </xf>
    <xf numFmtId="0" fontId="5" fillId="0" borderId="0" xfId="5" quotePrefix="1" applyFont="1" applyBorder="1" applyAlignment="1">
      <alignment horizontal="left" wrapText="1"/>
    </xf>
    <xf numFmtId="0" fontId="5" fillId="0" borderId="5" xfId="5" quotePrefix="1" applyFont="1" applyBorder="1" applyAlignment="1">
      <alignment horizontal="left" wrapText="1"/>
    </xf>
    <xf numFmtId="0" fontId="5" fillId="0" borderId="10" xfId="5" quotePrefix="1" applyFont="1" applyBorder="1" applyAlignment="1">
      <alignment horizontal="left" wrapText="1"/>
    </xf>
    <xf numFmtId="0" fontId="5" fillId="0" borderId="0" xfId="5" applyFont="1" applyAlignment="1">
      <alignment horizontal="left" vertical="center"/>
    </xf>
    <xf numFmtId="0" fontId="5" fillId="0" borderId="0" xfId="5" applyFont="1" applyAlignment="1">
      <alignment horizontal="left" vertical="center" wrapText="1"/>
    </xf>
    <xf numFmtId="0" fontId="9" fillId="0" borderId="14" xfId="5" applyFont="1" applyBorder="1" applyAlignment="1">
      <alignment horizontal="left" vertical="center" wrapText="1"/>
    </xf>
    <xf numFmtId="0" fontId="9" fillId="0" borderId="11" xfId="5" applyFont="1" applyBorder="1" applyAlignment="1">
      <alignment horizontal="left" vertical="center" wrapText="1"/>
    </xf>
    <xf numFmtId="0" fontId="9" fillId="0" borderId="2" xfId="5" applyFont="1" applyBorder="1" applyAlignment="1">
      <alignment horizontal="left" vertical="center" wrapText="1"/>
    </xf>
    <xf numFmtId="0" fontId="9" fillId="0" borderId="1" xfId="5" applyFont="1" applyBorder="1" applyAlignment="1">
      <alignment horizontal="left" vertical="center" wrapText="1"/>
    </xf>
    <xf numFmtId="0" fontId="9" fillId="0" borderId="5" xfId="5" applyFont="1" applyBorder="1" applyAlignment="1">
      <alignment horizontal="left" vertical="center" wrapText="1"/>
    </xf>
    <xf numFmtId="0" fontId="9" fillId="0" borderId="10" xfId="5" applyFont="1" applyBorder="1" applyAlignment="1">
      <alignment horizontal="left" vertical="center" wrapText="1"/>
    </xf>
    <xf numFmtId="0" fontId="5" fillId="0" borderId="1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0" fontId="5" fillId="0" borderId="3" xfId="0" applyFont="1" applyBorder="1" applyAlignment="1">
      <alignment vertical="center"/>
    </xf>
    <xf numFmtId="0" fontId="5" fillId="0" borderId="2" xfId="0" applyFont="1" applyBorder="1" applyAlignment="1">
      <alignment vertical="center"/>
    </xf>
    <xf numFmtId="0" fontId="5" fillId="0" borderId="10" xfId="1" applyFont="1" applyFill="1" applyBorder="1" applyAlignment="1">
      <alignment horizontal="left" vertical="center" wrapText="1"/>
    </xf>
    <xf numFmtId="0" fontId="12" fillId="0" borderId="12" xfId="0" applyFont="1" applyBorder="1" applyAlignment="1">
      <alignment vertical="center"/>
    </xf>
    <xf numFmtId="0" fontId="12" fillId="0" borderId="5" xfId="0" applyFont="1" applyBorder="1" applyAlignment="1">
      <alignment vertical="center"/>
    </xf>
    <xf numFmtId="0" fontId="12" fillId="0" borderId="3" xfId="1" applyFont="1" applyBorder="1" applyAlignment="1">
      <alignment horizontal="left" vertical="center" wrapText="1"/>
    </xf>
    <xf numFmtId="0" fontId="12" fillId="0" borderId="2" xfId="1" applyFont="1" applyBorder="1" applyAlignment="1">
      <alignment horizontal="left" vertical="center" wrapText="1"/>
    </xf>
    <xf numFmtId="0" fontId="12"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1" xfId="1" applyFont="1" applyBorder="1" applyAlignment="1">
      <alignment horizontal="left" vertical="center" wrapText="1"/>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12" fillId="0" borderId="4"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12" fillId="0" borderId="3" xfId="1" applyFont="1" applyBorder="1" applyAlignment="1">
      <alignment vertical="center" wrapText="1"/>
    </xf>
    <xf numFmtId="0" fontId="12" fillId="0" borderId="2" xfId="1" applyFont="1" applyBorder="1" applyAlignment="1">
      <alignment vertical="center" wrapText="1"/>
    </xf>
    <xf numFmtId="0" fontId="5" fillId="0" borderId="1" xfId="1" applyFont="1" applyFill="1" applyBorder="1" applyAlignment="1">
      <alignment vertical="center" wrapText="1"/>
    </xf>
    <xf numFmtId="0" fontId="5"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5" fillId="0" borderId="0" xfId="1" applyFont="1" applyAlignment="1">
      <alignment horizontal="left" vertical="center"/>
    </xf>
    <xf numFmtId="0" fontId="15" fillId="0" borderId="0" xfId="1" applyFont="1" applyAlignment="1">
      <alignment horizontal="left" vertical="center" wrapText="1"/>
    </xf>
    <xf numFmtId="0" fontId="5" fillId="0" borderId="4" xfId="3" applyFont="1" applyBorder="1" applyAlignment="1">
      <alignment vertical="center"/>
    </xf>
    <xf numFmtId="0" fontId="5" fillId="0" borderId="3" xfId="3" applyFont="1" applyBorder="1" applyAlignment="1">
      <alignment vertical="center"/>
    </xf>
    <xf numFmtId="0" fontId="5" fillId="0" borderId="2" xfId="3" applyFont="1" applyBorder="1" applyAlignment="1">
      <alignment vertical="center"/>
    </xf>
    <xf numFmtId="0" fontId="5" fillId="0" borderId="4" xfId="3" applyFont="1" applyBorder="1" applyAlignment="1">
      <alignment vertical="center" wrapText="1"/>
    </xf>
    <xf numFmtId="0" fontId="5" fillId="0" borderId="3" xfId="3" applyFont="1" applyBorder="1" applyAlignment="1">
      <alignment vertical="center" wrapText="1"/>
    </xf>
    <xf numFmtId="0" fontId="7" fillId="0" borderId="1" xfId="3" applyFont="1" applyBorder="1" applyAlignment="1">
      <alignment vertical="center"/>
    </xf>
    <xf numFmtId="0" fontId="5" fillId="0" borderId="1" xfId="3" applyFont="1" applyBorder="1" applyAlignment="1">
      <alignment horizontal="left" vertical="center"/>
    </xf>
    <xf numFmtId="0" fontId="5" fillId="0" borderId="4" xfId="3" applyFont="1" applyBorder="1" applyAlignment="1">
      <alignment horizontal="left" vertical="center"/>
    </xf>
    <xf numFmtId="0" fontId="5" fillId="0" borderId="2" xfId="3" applyFont="1" applyBorder="1" applyAlignment="1">
      <alignment horizontal="left" vertical="center" wrapText="1"/>
    </xf>
    <xf numFmtId="0" fontId="5" fillId="0" borderId="1" xfId="3" applyFont="1" applyBorder="1" applyAlignment="1">
      <alignment horizontal="left" vertical="center" wrapText="1"/>
    </xf>
    <xf numFmtId="0" fontId="5" fillId="0" borderId="3" xfId="3" applyFont="1" applyBorder="1" applyAlignment="1">
      <alignment horizontal="left" vertical="center" wrapText="1"/>
    </xf>
    <xf numFmtId="0" fontId="5" fillId="0" borderId="8" xfId="3" applyFont="1" applyBorder="1" applyAlignment="1">
      <alignment vertical="center" wrapText="1"/>
    </xf>
    <xf numFmtId="0" fontId="7" fillId="0" borderId="1" xfId="3" applyFont="1" applyBorder="1" applyAlignment="1">
      <alignment horizontal="left" vertical="center"/>
    </xf>
    <xf numFmtId="0" fontId="5" fillId="0" borderId="7" xfId="3" applyFont="1" applyBorder="1" applyAlignment="1">
      <alignment vertical="top" wrapText="1"/>
    </xf>
    <xf numFmtId="0" fontId="5" fillId="0" borderId="6" xfId="3" applyFont="1" applyBorder="1" applyAlignment="1">
      <alignment vertical="top" wrapText="1"/>
    </xf>
    <xf numFmtId="0" fontId="5" fillId="0" borderId="13" xfId="3" applyFont="1" applyBorder="1" applyAlignment="1">
      <alignment vertical="top" wrapText="1"/>
    </xf>
    <xf numFmtId="0" fontId="5" fillId="0" borderId="9" xfId="3" applyFont="1" applyBorder="1" applyAlignment="1">
      <alignment horizontal="left" vertical="center" wrapText="1"/>
    </xf>
    <xf numFmtId="0" fontId="5" fillId="0" borderId="14" xfId="3" applyFont="1" applyBorder="1" applyAlignment="1">
      <alignment horizontal="left" vertical="center" wrapText="1"/>
    </xf>
    <xf numFmtId="0" fontId="5" fillId="0" borderId="12" xfId="3" applyFont="1" applyBorder="1" applyAlignment="1">
      <alignment horizontal="left" vertical="center" wrapText="1"/>
    </xf>
    <xf numFmtId="0" fontId="5" fillId="0" borderId="5" xfId="3" applyFont="1" applyBorder="1" applyAlignment="1">
      <alignment horizontal="left" vertical="center" wrapText="1"/>
    </xf>
    <xf numFmtId="0" fontId="5" fillId="0" borderId="3" xfId="3" applyFont="1" applyBorder="1" applyAlignment="1">
      <alignment horizontal="left" vertical="center"/>
    </xf>
    <xf numFmtId="0" fontId="5" fillId="2" borderId="3" xfId="3" applyFont="1" applyFill="1" applyBorder="1" applyAlignment="1">
      <alignment horizontal="left" vertical="center" wrapText="1"/>
    </xf>
    <xf numFmtId="0" fontId="7" fillId="0" borderId="0" xfId="3" applyFont="1" applyAlignment="1">
      <alignment vertical="center"/>
    </xf>
    <xf numFmtId="0" fontId="5" fillId="0" borderId="4" xfId="3" applyFont="1" applyBorder="1" applyAlignment="1">
      <alignment horizontal="center" vertical="center" wrapText="1"/>
    </xf>
    <xf numFmtId="0" fontId="5" fillId="0" borderId="3" xfId="3" applyFont="1" applyBorder="1" applyAlignment="1">
      <alignment horizontal="center" vertical="center" wrapText="1"/>
    </xf>
    <xf numFmtId="0" fontId="5" fillId="0" borderId="2" xfId="3" applyFont="1" applyBorder="1" applyAlignment="1">
      <alignment horizontal="center" vertical="center" wrapText="1"/>
    </xf>
    <xf numFmtId="0" fontId="5" fillId="0" borderId="2" xfId="3" applyFont="1" applyBorder="1" applyAlignment="1">
      <alignment horizontal="left" vertical="center"/>
    </xf>
    <xf numFmtId="49" fontId="5" fillId="0" borderId="3" xfId="3" applyNumberFormat="1" applyFont="1" applyBorder="1" applyAlignment="1">
      <alignment horizontal="left" vertical="center"/>
    </xf>
    <xf numFmtId="49" fontId="5" fillId="0" borderId="2" xfId="3" applyNumberFormat="1" applyFont="1" applyBorder="1" applyAlignment="1">
      <alignment horizontal="left" vertical="center"/>
    </xf>
    <xf numFmtId="0" fontId="5" fillId="0" borderId="0" xfId="3" applyFont="1" applyAlignment="1">
      <alignment horizontal="left" vertical="center"/>
    </xf>
    <xf numFmtId="0" fontId="5" fillId="0" borderId="0" xfId="3" applyFont="1" applyAlignment="1">
      <alignment horizontal="left" vertical="center" wrapText="1"/>
    </xf>
    <xf numFmtId="0" fontId="5" fillId="0" borderId="7" xfId="3" applyFont="1" applyBorder="1" applyAlignment="1">
      <alignment vertical="center" wrapText="1"/>
    </xf>
    <xf numFmtId="0" fontId="5" fillId="0" borderId="6" xfId="3" applyFont="1" applyBorder="1" applyAlignment="1">
      <alignment vertical="center" wrapText="1"/>
    </xf>
    <xf numFmtId="0" fontId="5" fillId="0" borderId="13" xfId="3" applyFont="1" applyBorder="1" applyAlignment="1">
      <alignment vertical="center" wrapText="1"/>
    </xf>
    <xf numFmtId="0" fontId="5" fillId="0" borderId="2" xfId="3" applyFont="1" applyBorder="1" applyAlignment="1">
      <alignment vertical="center" wrapText="1"/>
    </xf>
    <xf numFmtId="0" fontId="7" fillId="0" borderId="0" xfId="3" applyFont="1" applyAlignment="1">
      <alignment horizontal="left" vertical="center"/>
    </xf>
    <xf numFmtId="0" fontId="12" fillId="0" borderId="1" xfId="3" applyFont="1" applyBorder="1" applyAlignment="1">
      <alignment horizontal="left" vertical="center"/>
    </xf>
    <xf numFmtId="0" fontId="7" fillId="0" borderId="0" xfId="3" applyFont="1" applyAlignment="1">
      <alignment horizontal="center" vertical="center"/>
    </xf>
    <xf numFmtId="0" fontId="5" fillId="0" borderId="10" xfId="3" applyFont="1" applyBorder="1" applyAlignment="1">
      <alignment horizontal="left"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2" fillId="0" borderId="0" xfId="3" applyFont="1" applyAlignment="1">
      <alignment horizontal="left" vertical="center" wrapText="1"/>
    </xf>
    <xf numFmtId="0" fontId="5" fillId="2" borderId="0" xfId="3" applyFont="1" applyFill="1" applyAlignment="1">
      <alignment horizontal="left" vertical="center"/>
    </xf>
    <xf numFmtId="0" fontId="7" fillId="2" borderId="0" xfId="3" applyFont="1" applyFill="1" applyAlignment="1">
      <alignment horizontal="left" vertical="center"/>
    </xf>
    <xf numFmtId="0" fontId="5" fillId="0" borderId="0" xfId="3" applyFont="1" applyFill="1" applyAlignment="1">
      <alignment horizontal="left" vertical="center"/>
    </xf>
    <xf numFmtId="0" fontId="5" fillId="2" borderId="2" xfId="3" applyFont="1" applyFill="1" applyBorder="1" applyAlignment="1">
      <alignment horizontal="left" vertical="center" wrapText="1"/>
    </xf>
    <xf numFmtId="0" fontId="5" fillId="2" borderId="1" xfId="3" applyFont="1" applyFill="1" applyBorder="1" applyAlignment="1">
      <alignment horizontal="left" vertical="center" wrapText="1"/>
    </xf>
    <xf numFmtId="0" fontId="5" fillId="2" borderId="4" xfId="3" applyFont="1" applyFill="1" applyBorder="1" applyAlignment="1">
      <alignment horizontal="left" vertical="center" wrapText="1"/>
    </xf>
    <xf numFmtId="0" fontId="5" fillId="0" borderId="4" xfId="3" applyFont="1" applyBorder="1" applyAlignment="1">
      <alignment horizontal="left" vertical="center" wrapText="1"/>
    </xf>
    <xf numFmtId="0" fontId="5" fillId="0" borderId="11" xfId="3" applyFont="1" applyBorder="1" applyAlignment="1">
      <alignment horizontal="center" vertical="center" wrapText="1"/>
    </xf>
    <xf numFmtId="0" fontId="5" fillId="0" borderId="0" xfId="3" applyFont="1" applyAlignment="1">
      <alignment horizontal="center" vertical="center" wrapText="1"/>
    </xf>
    <xf numFmtId="0" fontId="5" fillId="0" borderId="10" xfId="3" applyFont="1" applyBorder="1" applyAlignment="1">
      <alignment horizontal="center" vertical="center" wrapText="1"/>
    </xf>
    <xf numFmtId="0" fontId="7" fillId="0" borderId="1"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0" borderId="11" xfId="3" applyFont="1" applyBorder="1" applyAlignment="1">
      <alignment horizontal="left" vertical="center"/>
    </xf>
    <xf numFmtId="0" fontId="5" fillId="0" borderId="7" xfId="3" applyFont="1" applyBorder="1" applyAlignment="1">
      <alignment horizontal="left" vertical="center"/>
    </xf>
    <xf numFmtId="0" fontId="5" fillId="0" borderId="13" xfId="3" applyFont="1" applyBorder="1" applyAlignment="1">
      <alignment horizontal="left" vertical="center"/>
    </xf>
    <xf numFmtId="0" fontId="5" fillId="0" borderId="0" xfId="4" applyFont="1" applyBorder="1" applyAlignment="1" applyProtection="1">
      <alignment horizontal="left" vertical="center"/>
    </xf>
    <xf numFmtId="0" fontId="5" fillId="0" borderId="0" xfId="4" applyFont="1" applyBorder="1" applyAlignment="1" applyProtection="1">
      <alignment horizontal="left" vertical="center" wrapText="1"/>
    </xf>
    <xf numFmtId="0" fontId="5" fillId="0" borderId="2" xfId="4" applyFont="1" applyBorder="1" applyAlignment="1" applyProtection="1">
      <alignment horizontal="left" vertical="center" wrapText="1"/>
    </xf>
    <xf numFmtId="0" fontId="5" fillId="0" borderId="1" xfId="4" applyFont="1" applyBorder="1" applyAlignment="1" applyProtection="1">
      <alignment horizontal="left" vertical="center" wrapText="1"/>
    </xf>
    <xf numFmtId="0" fontId="5" fillId="0" borderId="2" xfId="4" applyFont="1" applyBorder="1" applyAlignment="1" applyProtection="1">
      <alignment horizontal="left" vertical="center"/>
    </xf>
    <xf numFmtId="0" fontId="5" fillId="0" borderId="1" xfId="4" applyFont="1" applyBorder="1" applyAlignment="1" applyProtection="1">
      <alignment horizontal="left" vertical="center"/>
    </xf>
    <xf numFmtId="0" fontId="5" fillId="0" borderId="10" xfId="4" applyFont="1" applyFill="1" applyBorder="1" applyAlignment="1" applyProtection="1">
      <alignment horizontal="left" vertical="center"/>
    </xf>
    <xf numFmtId="0" fontId="5" fillId="0" borderId="2" xfId="4" applyFont="1" applyBorder="1" applyAlignment="1">
      <alignment horizontal="left" vertical="center" wrapText="1"/>
    </xf>
    <xf numFmtId="0" fontId="5" fillId="0" borderId="1" xfId="4" applyFont="1" applyBorder="1" applyAlignment="1">
      <alignment horizontal="left" vertical="center" wrapText="1"/>
    </xf>
    <xf numFmtId="0" fontId="7" fillId="0" borderId="10" xfId="4" applyFont="1" applyBorder="1" applyAlignment="1" applyProtection="1">
      <alignment vertical="center"/>
    </xf>
    <xf numFmtId="0" fontId="5" fillId="0" borderId="4" xfId="4" applyFont="1" applyBorder="1" applyAlignment="1" applyProtection="1">
      <alignment horizontal="left" vertical="center"/>
    </xf>
    <xf numFmtId="0" fontId="5" fillId="0" borderId="11" xfId="4" applyFont="1" applyBorder="1" applyAlignment="1" applyProtection="1">
      <alignment horizontal="left" vertical="center"/>
    </xf>
    <xf numFmtId="0" fontId="5" fillId="0" borderId="5" xfId="4" applyFont="1" applyBorder="1" applyAlignment="1" applyProtection="1">
      <alignment horizontal="left" vertical="center" wrapText="1"/>
    </xf>
    <xf numFmtId="0" fontId="5" fillId="0" borderId="10" xfId="4" applyFont="1" applyBorder="1" applyAlignment="1" applyProtection="1">
      <alignment horizontal="left" vertical="center" wrapText="1"/>
    </xf>
    <xf numFmtId="0" fontId="5" fillId="0" borderId="4" xfId="4" applyFont="1" applyBorder="1" applyAlignment="1" applyProtection="1">
      <alignment vertical="center"/>
    </xf>
    <xf numFmtId="0" fontId="5" fillId="0" borderId="13" xfId="4" applyFont="1" applyBorder="1" applyAlignment="1" applyProtection="1">
      <alignment vertical="center"/>
    </xf>
    <xf numFmtId="0" fontId="5" fillId="0" borderId="5" xfId="4" applyFont="1" applyBorder="1" applyAlignment="1" applyProtection="1">
      <alignment vertical="center"/>
    </xf>
    <xf numFmtId="0" fontId="5" fillId="0" borderId="4" xfId="4" applyFont="1" applyBorder="1" applyAlignment="1" applyProtection="1">
      <alignment vertical="center" wrapText="1"/>
    </xf>
    <xf numFmtId="0" fontId="5" fillId="0" borderId="5" xfId="4" applyFont="1" applyBorder="1" applyAlignment="1" applyProtection="1">
      <alignment horizontal="left" vertical="center"/>
    </xf>
    <xf numFmtId="0" fontId="7" fillId="0" borderId="1" xfId="4" applyFont="1" applyBorder="1" applyAlignment="1" applyProtection="1">
      <alignment horizontal="left" vertical="center"/>
    </xf>
    <xf numFmtId="0" fontId="7" fillId="0" borderId="11" xfId="4" applyFont="1" applyBorder="1" applyAlignment="1" applyProtection="1">
      <alignment horizontal="left" vertical="center"/>
    </xf>
    <xf numFmtId="0" fontId="5" fillId="0" borderId="1" xfId="4" applyFont="1" applyBorder="1" applyAlignment="1" applyProtection="1">
      <alignment vertical="center" wrapText="1"/>
    </xf>
    <xf numFmtId="0" fontId="7" fillId="0" borderId="0" xfId="4" applyFont="1" applyBorder="1" applyAlignment="1" applyProtection="1">
      <alignment vertical="center"/>
    </xf>
    <xf numFmtId="0" fontId="5" fillId="0" borderId="3" xfId="4" applyFont="1" applyBorder="1" applyAlignment="1" applyProtection="1">
      <alignment horizontal="left" vertical="center" wrapText="1"/>
    </xf>
    <xf numFmtId="0" fontId="5" fillId="0" borderId="1" xfId="4" applyFont="1" applyBorder="1" applyAlignment="1" applyProtection="1">
      <alignment horizontal="center" vertical="center" wrapText="1"/>
    </xf>
    <xf numFmtId="0" fontId="5" fillId="0" borderId="4" xfId="4" applyFont="1" applyBorder="1" applyAlignment="1" applyProtection="1">
      <alignment horizontal="center" vertical="center" wrapText="1"/>
    </xf>
    <xf numFmtId="0" fontId="5" fillId="0" borderId="3" xfId="4" applyFont="1" applyBorder="1" applyAlignment="1" applyProtection="1">
      <alignment horizontal="center" vertical="center" wrapText="1"/>
    </xf>
    <xf numFmtId="0" fontId="5" fillId="0" borderId="2" xfId="4" applyFont="1" applyBorder="1" applyAlignment="1" applyProtection="1">
      <alignment horizontal="center" vertical="center" wrapText="1"/>
    </xf>
    <xf numFmtId="0" fontId="7" fillId="0" borderId="0" xfId="4" applyFont="1" applyBorder="1" applyAlignment="1" applyProtection="1">
      <alignment horizontal="left" vertical="center"/>
    </xf>
    <xf numFmtId="49" fontId="5" fillId="0" borderId="2" xfId="4" applyNumberFormat="1" applyFont="1" applyBorder="1" applyAlignment="1" applyProtection="1">
      <alignment horizontal="left" vertical="center"/>
    </xf>
    <xf numFmtId="0" fontId="7" fillId="0" borderId="0" xfId="4" applyFont="1" applyBorder="1" applyAlignment="1" applyProtection="1">
      <alignment horizontal="center" vertical="center"/>
    </xf>
    <xf numFmtId="0" fontId="5" fillId="0" borderId="4" xfId="3" applyFont="1" applyFill="1" applyBorder="1" applyAlignment="1">
      <alignment horizontal="left" vertical="center" wrapText="1"/>
    </xf>
    <xf numFmtId="0" fontId="9" fillId="0" borderId="2" xfId="3" applyFont="1" applyBorder="1" applyAlignment="1">
      <alignment horizontal="left" vertical="center" wrapText="1"/>
    </xf>
    <xf numFmtId="0" fontId="9" fillId="0" borderId="1" xfId="3" applyFont="1" applyBorder="1" applyAlignment="1">
      <alignment horizontal="left" vertical="center" wrapText="1"/>
    </xf>
    <xf numFmtId="0" fontId="12" fillId="0" borderId="2" xfId="3" applyFont="1" applyBorder="1" applyAlignment="1">
      <alignment horizontal="left" vertical="center"/>
    </xf>
    <xf numFmtId="0" fontId="9" fillId="0" borderId="2" xfId="3" applyFont="1" applyBorder="1" applyAlignment="1">
      <alignment horizontal="left"/>
    </xf>
    <xf numFmtId="0" fontId="9" fillId="0" borderId="1" xfId="3" applyFont="1" applyBorder="1" applyAlignment="1">
      <alignment horizontal="left"/>
    </xf>
    <xf numFmtId="0" fontId="5" fillId="0" borderId="6" xfId="3" applyFont="1" applyBorder="1" applyAlignment="1">
      <alignment horizontal="left" vertical="center"/>
    </xf>
    <xf numFmtId="0" fontId="9" fillId="0" borderId="4" xfId="3" applyFont="1" applyBorder="1" applyAlignment="1">
      <alignment vertical="center"/>
    </xf>
    <xf numFmtId="0" fontId="9" fillId="0" borderId="3" xfId="3" applyFont="1" applyBorder="1" applyAlignment="1">
      <alignment vertical="center"/>
    </xf>
    <xf numFmtId="0" fontId="9" fillId="0" borderId="2" xfId="3" applyFont="1" applyBorder="1" applyAlignment="1">
      <alignment horizontal="left" vertical="center"/>
    </xf>
    <xf numFmtId="0" fontId="9" fillId="0" borderId="1" xfId="3" applyFont="1" applyBorder="1" applyAlignment="1">
      <alignment horizontal="left" vertical="center"/>
    </xf>
    <xf numFmtId="0" fontId="12" fillId="0" borderId="11" xfId="3" applyFont="1" applyBorder="1" applyAlignment="1">
      <alignment horizontal="left" vertical="center"/>
    </xf>
    <xf numFmtId="0" fontId="9" fillId="0" borderId="14" xfId="3" applyFont="1" applyBorder="1" applyAlignment="1">
      <alignment horizontal="left" vertical="center" wrapText="1"/>
    </xf>
    <xf numFmtId="0" fontId="9" fillId="0" borderId="11" xfId="3" applyFont="1" applyBorder="1" applyAlignment="1">
      <alignment horizontal="left" vertical="center" wrapText="1"/>
    </xf>
    <xf numFmtId="0" fontId="9" fillId="0" borderId="11" xfId="3" applyFont="1" applyBorder="1" applyAlignment="1">
      <alignment horizontal="left" vertical="center"/>
    </xf>
    <xf numFmtId="0" fontId="9" fillId="0" borderId="0" xfId="3" applyFont="1" applyBorder="1" applyAlignment="1">
      <alignment horizontal="left" vertical="center"/>
    </xf>
    <xf numFmtId="0" fontId="9" fillId="0" borderId="7" xfId="3" applyFont="1" applyBorder="1" applyAlignment="1">
      <alignment horizontal="left" vertical="center"/>
    </xf>
    <xf numFmtId="0" fontId="9" fillId="0" borderId="10" xfId="3" applyFont="1" applyBorder="1" applyAlignment="1">
      <alignment horizontal="left" vertical="center"/>
    </xf>
    <xf numFmtId="0" fontId="9" fillId="0" borderId="13" xfId="3" applyFont="1" applyBorder="1" applyAlignment="1">
      <alignment horizontal="left" vertical="center"/>
    </xf>
    <xf numFmtId="0" fontId="11" fillId="0" borderId="10" xfId="3" applyFont="1" applyBorder="1" applyAlignment="1">
      <alignment vertical="center"/>
    </xf>
    <xf numFmtId="0" fontId="18" fillId="0" borderId="0" xfId="3" applyFont="1" applyAlignment="1">
      <alignment horizontal="center" vertical="center"/>
    </xf>
    <xf numFmtId="0" fontId="9" fillId="0" borderId="4" xfId="3" applyFont="1" applyBorder="1" applyAlignment="1">
      <alignment vertical="center" wrapText="1"/>
    </xf>
    <xf numFmtId="0" fontId="9" fillId="0" borderId="3" xfId="3" applyFont="1" applyBorder="1" applyAlignment="1">
      <alignment vertical="center" wrapText="1"/>
    </xf>
    <xf numFmtId="0" fontId="9" fillId="0" borderId="7" xfId="3" applyFont="1" applyBorder="1" applyAlignment="1">
      <alignment vertical="center" wrapText="1"/>
    </xf>
    <xf numFmtId="0" fontId="9" fillId="0" borderId="6" xfId="3" applyFont="1" applyBorder="1" applyAlignment="1">
      <alignment vertical="center" wrapText="1"/>
    </xf>
    <xf numFmtId="0" fontId="9" fillId="0" borderId="3" xfId="3" applyFont="1" applyBorder="1" applyAlignment="1">
      <alignment horizontal="left" vertical="center" wrapText="1"/>
    </xf>
    <xf numFmtId="0" fontId="9" fillId="0" borderId="8" xfId="3" applyFont="1" applyBorder="1" applyAlignment="1">
      <alignment horizontal="left" vertical="center" wrapText="1"/>
    </xf>
    <xf numFmtId="0" fontId="9" fillId="0" borderId="0" xfId="3" applyFont="1" applyBorder="1" applyAlignment="1">
      <alignment horizontal="left" vertical="center" wrapText="1"/>
    </xf>
    <xf numFmtId="0" fontId="11" fillId="0" borderId="1" xfId="3" applyFont="1" applyBorder="1" applyAlignment="1">
      <alignment horizontal="left" vertical="center"/>
    </xf>
    <xf numFmtId="0" fontId="9" fillId="0" borderId="3" xfId="3" applyFont="1" applyBorder="1" applyAlignment="1">
      <alignment horizontal="center" vertical="center" wrapText="1"/>
    </xf>
    <xf numFmtId="0" fontId="11" fillId="0" borderId="4"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2" xfId="3" applyFont="1" applyBorder="1" applyAlignment="1">
      <alignment horizontal="center" vertical="center" wrapText="1"/>
    </xf>
    <xf numFmtId="0" fontId="9" fillId="0" borderId="4" xfId="3" applyFont="1" applyBorder="1" applyAlignment="1">
      <alignment horizontal="left" vertical="center"/>
    </xf>
    <xf numFmtId="0" fontId="9" fillId="0" borderId="3" xfId="3" applyFont="1" applyBorder="1" applyAlignment="1">
      <alignment horizontal="left" vertical="center"/>
    </xf>
    <xf numFmtId="0" fontId="11" fillId="0" borderId="0" xfId="3" applyFont="1" applyAlignment="1">
      <alignment horizontal="left" vertical="center"/>
    </xf>
    <xf numFmtId="0" fontId="9" fillId="0" borderId="9" xfId="3" applyFont="1" applyBorder="1" applyAlignment="1">
      <alignment horizontal="left" vertical="center" wrapText="1"/>
    </xf>
    <xf numFmtId="0" fontId="9" fillId="0" borderId="9" xfId="3" applyFont="1" applyBorder="1" applyAlignment="1">
      <alignment horizontal="left" vertical="center"/>
    </xf>
    <xf numFmtId="0" fontId="9" fillId="0" borderId="14" xfId="3" applyFont="1" applyBorder="1" applyAlignment="1">
      <alignment horizontal="left" vertical="center"/>
    </xf>
    <xf numFmtId="0" fontId="9" fillId="0" borderId="5" xfId="3" applyFont="1" applyBorder="1" applyAlignment="1">
      <alignment horizontal="left" vertical="center"/>
    </xf>
    <xf numFmtId="0" fontId="9" fillId="0" borderId="10" xfId="3" applyFont="1" applyBorder="1" applyAlignment="1">
      <alignment horizontal="left" vertical="center" wrapText="1"/>
    </xf>
    <xf numFmtId="0" fontId="11" fillId="0" borderId="0" xfId="3" applyFont="1" applyBorder="1" applyAlignment="1">
      <alignment horizontal="left" vertical="center"/>
    </xf>
    <xf numFmtId="0" fontId="9" fillId="0" borderId="5" xfId="3" applyFont="1" applyBorder="1" applyAlignment="1">
      <alignment horizontal="left" vertical="center" wrapText="1"/>
    </xf>
    <xf numFmtId="0" fontId="9" fillId="0" borderId="2" xfId="3" applyFont="1" applyBorder="1" applyAlignment="1">
      <alignment vertical="center" wrapText="1"/>
    </xf>
    <xf numFmtId="0" fontId="9" fillId="0" borderId="1" xfId="3" applyFont="1" applyBorder="1" applyAlignment="1">
      <alignment vertical="center" wrapText="1"/>
    </xf>
    <xf numFmtId="0" fontId="11" fillId="0" borderId="0" xfId="3" applyFont="1" applyBorder="1" applyAlignment="1">
      <alignment vertical="center"/>
    </xf>
    <xf numFmtId="0" fontId="9" fillId="0" borderId="4" xfId="3" applyFont="1" applyBorder="1" applyAlignment="1">
      <alignment horizontal="center" vertical="center" wrapText="1"/>
    </xf>
    <xf numFmtId="0" fontId="9" fillId="0" borderId="2" xfId="3" applyFont="1" applyBorder="1" applyAlignment="1">
      <alignment horizontal="center" vertical="center" wrapText="1"/>
    </xf>
    <xf numFmtId="49" fontId="9" fillId="0" borderId="3" xfId="3" applyNumberFormat="1" applyFont="1" applyBorder="1" applyAlignment="1">
      <alignment horizontal="left" vertical="center" wrapText="1"/>
    </xf>
    <xf numFmtId="0" fontId="9" fillId="0" borderId="8" xfId="3" applyFont="1" applyBorder="1" applyAlignment="1">
      <alignment horizontal="left" vertical="center"/>
    </xf>
    <xf numFmtId="0" fontId="19" fillId="0" borderId="1" xfId="4" applyFont="1" applyBorder="1" applyAlignment="1">
      <alignment horizontal="left" vertical="center" wrapText="1"/>
    </xf>
    <xf numFmtId="0" fontId="19" fillId="0" borderId="1" xfId="4" applyFont="1" applyBorder="1" applyAlignment="1">
      <alignment horizontal="left" vertical="center"/>
    </xf>
    <xf numFmtId="0" fontId="20" fillId="0" borderId="0" xfId="4" applyFont="1" applyAlignment="1">
      <alignment horizontal="left" vertical="center"/>
    </xf>
    <xf numFmtId="0" fontId="19" fillId="0" borderId="0" xfId="4" applyFont="1" applyAlignment="1">
      <alignment horizontal="left" vertical="center" wrapText="1"/>
    </xf>
    <xf numFmtId="0" fontId="22" fillId="0" borderId="1" xfId="4" applyFont="1" applyBorder="1" applyAlignment="1">
      <alignment vertical="center"/>
    </xf>
    <xf numFmtId="0" fontId="19" fillId="0" borderId="2" xfId="4" applyFont="1" applyBorder="1" applyAlignment="1">
      <alignment horizontal="left" vertical="center" wrapText="1"/>
    </xf>
    <xf numFmtId="0" fontId="19" fillId="0" borderId="4" xfId="4" applyFont="1" applyBorder="1" applyAlignment="1">
      <alignment vertical="center"/>
    </xf>
    <xf numFmtId="0" fontId="19" fillId="0" borderId="2" xfId="4" applyFont="1" applyBorder="1" applyAlignment="1">
      <alignment vertical="center"/>
    </xf>
    <xf numFmtId="0" fontId="19" fillId="0" borderId="4" xfId="4" applyFont="1" applyBorder="1" applyAlignment="1">
      <alignment vertical="center" wrapText="1"/>
    </xf>
    <xf numFmtId="0" fontId="19" fillId="0" borderId="4" xfId="4" applyFont="1" applyBorder="1" applyAlignment="1">
      <alignment horizontal="left" vertical="center"/>
    </xf>
    <xf numFmtId="0" fontId="22" fillId="0" borderId="1" xfId="4" applyFont="1" applyBorder="1" applyAlignment="1">
      <alignment horizontal="left" vertical="center"/>
    </xf>
    <xf numFmtId="0" fontId="19" fillId="0" borderId="4" xfId="4" applyFont="1" applyBorder="1" applyAlignment="1">
      <alignment horizontal="center" vertical="center" wrapText="1"/>
    </xf>
    <xf numFmtId="0" fontId="19" fillId="0" borderId="2" xfId="4" applyFont="1" applyBorder="1" applyAlignment="1">
      <alignment horizontal="left" vertical="center"/>
    </xf>
    <xf numFmtId="0" fontId="9" fillId="0" borderId="2" xfId="4" applyFont="1" applyBorder="1" applyAlignment="1">
      <alignment vertical="center" wrapText="1"/>
    </xf>
    <xf numFmtId="0" fontId="19" fillId="0" borderId="1" xfId="4" applyFont="1" applyBorder="1" applyAlignment="1">
      <alignment horizontal="center" vertical="center" wrapText="1"/>
    </xf>
    <xf numFmtId="0" fontId="19" fillId="0" borderId="3" xfId="4" applyFont="1" applyBorder="1" applyAlignment="1">
      <alignment horizontal="left" vertical="center" wrapText="1"/>
    </xf>
    <xf numFmtId="0" fontId="22" fillId="0" borderId="0" xfId="4" applyFont="1" applyAlignment="1">
      <alignment horizontal="left" vertical="center"/>
    </xf>
    <xf numFmtId="0" fontId="19" fillId="0" borderId="0" xfId="4" applyFont="1" applyAlignment="1">
      <alignment horizontal="left" vertical="center"/>
    </xf>
    <xf numFmtId="49" fontId="19" fillId="0" borderId="2" xfId="4" applyNumberFormat="1" applyFont="1" applyBorder="1" applyAlignment="1">
      <alignment horizontal="left" vertical="center"/>
    </xf>
    <xf numFmtId="0" fontId="22" fillId="0" borderId="0" xfId="4" applyFont="1" applyAlignment="1">
      <alignment vertical="center"/>
    </xf>
    <xf numFmtId="0" fontId="19" fillId="0" borderId="3" xfId="4" applyFont="1" applyBorder="1" applyAlignment="1">
      <alignment horizontal="center" vertical="center" wrapText="1"/>
    </xf>
    <xf numFmtId="0" fontId="19" fillId="0" borderId="2" xfId="4" applyFont="1" applyBorder="1" applyAlignment="1">
      <alignment horizontal="center" vertical="center" wrapText="1"/>
    </xf>
    <xf numFmtId="0" fontId="22" fillId="0" borderId="0" xfId="4" applyFont="1" applyAlignment="1">
      <alignment horizontal="center" vertical="center"/>
    </xf>
    <xf numFmtId="0" fontId="19" fillId="0" borderId="10" xfId="4" applyFont="1" applyBorder="1" applyAlignment="1">
      <alignment horizontal="left" vertical="center"/>
    </xf>
    <xf numFmtId="0" fontId="19" fillId="0" borderId="2" xfId="4" applyFont="1" applyBorder="1" applyAlignment="1">
      <alignment vertical="center" wrapText="1"/>
    </xf>
    <xf numFmtId="0" fontId="5" fillId="0" borderId="0" xfId="3" applyFont="1" applyBorder="1" applyAlignment="1">
      <alignment horizontal="left" vertical="center"/>
    </xf>
    <xf numFmtId="0" fontId="5" fillId="0" borderId="3" xfId="3" applyFont="1" applyFill="1" applyBorder="1" applyAlignment="1">
      <alignment horizontal="left" vertical="center" wrapText="1"/>
    </xf>
    <xf numFmtId="0" fontId="5" fillId="0" borderId="12" xfId="3" applyFont="1" applyBorder="1" applyAlignment="1">
      <alignment horizontal="left" vertical="center"/>
    </xf>
    <xf numFmtId="0" fontId="5" fillId="0" borderId="5" xfId="3" applyFont="1" applyBorder="1" applyAlignment="1">
      <alignment horizontal="left" vertical="center"/>
    </xf>
    <xf numFmtId="0" fontId="7" fillId="0" borderId="4" xfId="3" applyFont="1" applyBorder="1" applyAlignment="1">
      <alignment horizontal="left" vertical="center"/>
    </xf>
    <xf numFmtId="0" fontId="7" fillId="0" borderId="3" xfId="3" applyFont="1" applyBorder="1" applyAlignment="1">
      <alignment horizontal="left" vertical="center"/>
    </xf>
    <xf numFmtId="0" fontId="7" fillId="0" borderId="2" xfId="3" applyFont="1" applyBorder="1" applyAlignment="1">
      <alignment horizontal="left" vertical="center"/>
    </xf>
    <xf numFmtId="0" fontId="5" fillId="0" borderId="10" xfId="3" applyFont="1" applyBorder="1" applyAlignment="1">
      <alignment horizontal="left" vertical="center" wrapText="1"/>
    </xf>
    <xf numFmtId="0" fontId="5" fillId="0" borderId="12" xfId="3" applyFont="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7" fillId="0" borderId="0" xfId="2" applyFont="1" applyBorder="1" applyAlignment="1" applyProtection="1">
      <alignment horizontal="left" vertical="center"/>
    </xf>
    <xf numFmtId="0" fontId="7" fillId="0" borderId="0" xfId="2" applyFont="1" applyBorder="1" applyAlignment="1" applyProtection="1">
      <alignment horizontal="center" vertical="center"/>
    </xf>
    <xf numFmtId="0" fontId="5" fillId="0" borderId="4" xfId="2" applyFont="1" applyBorder="1" applyAlignment="1" applyProtection="1">
      <alignment horizontal="left" vertical="center"/>
    </xf>
    <xf numFmtId="0" fontId="5" fillId="0" borderId="2" xfId="2" applyFont="1" applyBorder="1" applyAlignment="1" applyProtection="1">
      <alignment horizontal="left" vertical="center"/>
    </xf>
    <xf numFmtId="0" fontId="5" fillId="0" borderId="1" xfId="2" applyFont="1" applyBorder="1" applyAlignment="1" applyProtection="1">
      <alignment horizontal="left" vertical="center"/>
    </xf>
    <xf numFmtId="0" fontId="5" fillId="0" borderId="1" xfId="2" applyFont="1" applyBorder="1" applyAlignment="1" applyProtection="1">
      <alignment horizontal="left" vertical="center" wrapText="1"/>
    </xf>
    <xf numFmtId="0" fontId="5" fillId="0" borderId="3" xfId="2" applyFont="1" applyBorder="1" applyAlignment="1" applyProtection="1">
      <alignment horizontal="left" vertical="center" wrapText="1"/>
    </xf>
    <xf numFmtId="0" fontId="7" fillId="0" borderId="0" xfId="2" applyFont="1" applyBorder="1" applyAlignment="1" applyProtection="1">
      <alignment vertical="center"/>
    </xf>
    <xf numFmtId="49" fontId="5" fillId="0" borderId="2" xfId="2" applyNumberFormat="1" applyFont="1" applyBorder="1" applyAlignment="1" applyProtection="1">
      <alignment horizontal="left" vertical="center"/>
    </xf>
    <xf numFmtId="0" fontId="5" fillId="0" borderId="4" xfId="2" applyFont="1" applyBorder="1" applyAlignment="1" applyProtection="1">
      <alignment horizontal="center" vertical="center" wrapText="1"/>
    </xf>
    <xf numFmtId="0" fontId="5" fillId="0" borderId="3" xfId="2" applyFont="1" applyBorder="1" applyAlignment="1" applyProtection="1">
      <alignment horizontal="center" vertical="center" wrapText="1"/>
    </xf>
    <xf numFmtId="0" fontId="5" fillId="0" borderId="2" xfId="2" applyFont="1" applyBorder="1" applyAlignment="1" applyProtection="1">
      <alignment horizontal="center" vertical="center" wrapText="1"/>
    </xf>
    <xf numFmtId="0" fontId="5" fillId="0" borderId="1" xfId="2" applyFont="1" applyBorder="1" applyAlignment="1" applyProtection="1">
      <alignment horizontal="center" vertical="center" wrapText="1"/>
    </xf>
    <xf numFmtId="0" fontId="5" fillId="0" borderId="2" xfId="2" applyFont="1" applyBorder="1" applyAlignment="1" applyProtection="1">
      <alignment horizontal="left" vertical="center" wrapText="1"/>
    </xf>
    <xf numFmtId="0" fontId="5" fillId="0" borderId="4" xfId="2" applyFont="1" applyBorder="1" applyAlignment="1" applyProtection="1">
      <alignment vertical="center"/>
    </xf>
    <xf numFmtId="0" fontId="5" fillId="0" borderId="13" xfId="2" applyFont="1" applyBorder="1" applyAlignment="1" applyProtection="1">
      <alignment vertical="center"/>
    </xf>
    <xf numFmtId="0" fontId="5" fillId="0" borderId="5" xfId="2" applyFont="1" applyBorder="1" applyAlignment="1" applyProtection="1">
      <alignment horizontal="left" vertical="center"/>
    </xf>
    <xf numFmtId="0" fontId="5" fillId="0" borderId="5" xfId="2" applyFont="1" applyBorder="1" applyAlignment="1" applyProtection="1">
      <alignment vertical="center"/>
    </xf>
    <xf numFmtId="0" fontId="5" fillId="0" borderId="4" xfId="2" applyFont="1" applyBorder="1" applyAlignment="1" applyProtection="1">
      <alignment vertical="center" wrapText="1"/>
    </xf>
    <xf numFmtId="0" fontId="5" fillId="0" borderId="1" xfId="2" applyFont="1" applyBorder="1" applyAlignment="1" applyProtection="1">
      <alignment vertical="center" wrapText="1"/>
    </xf>
    <xf numFmtId="0" fontId="5" fillId="0" borderId="0" xfId="2" applyFont="1" applyBorder="1" applyAlignment="1" applyProtection="1">
      <alignment horizontal="left" vertical="center"/>
    </xf>
    <xf numFmtId="0" fontId="5" fillId="0" borderId="0" xfId="2" applyFont="1" applyBorder="1" applyAlignment="1" applyProtection="1">
      <alignment horizontal="left" vertical="center" wrapText="1"/>
    </xf>
    <xf numFmtId="0" fontId="5" fillId="0" borderId="5" xfId="2" applyFont="1" applyBorder="1" applyAlignment="1" applyProtection="1">
      <alignment horizontal="left" vertical="center" wrapText="1"/>
    </xf>
    <xf numFmtId="0" fontId="5" fillId="0" borderId="10" xfId="2" applyFont="1" applyBorder="1" applyAlignment="1" applyProtection="1">
      <alignment horizontal="left" vertical="center" wrapText="1"/>
    </xf>
    <xf numFmtId="0" fontId="5" fillId="0" borderId="2" xfId="2" applyFont="1" applyBorder="1" applyAlignment="1">
      <alignment horizontal="left" vertical="center" wrapText="1"/>
    </xf>
    <xf numFmtId="0" fontId="7" fillId="0" borderId="1" xfId="2" applyFont="1" applyBorder="1" applyAlignment="1" applyProtection="1">
      <alignment vertical="center"/>
    </xf>
    <xf numFmtId="0" fontId="5" fillId="0" borderId="10" xfId="2" applyFont="1" applyFill="1" applyBorder="1" applyAlignment="1" applyProtection="1">
      <alignment horizontal="left" vertical="center"/>
    </xf>
    <xf numFmtId="0" fontId="7" fillId="0" borderId="1" xfId="2" applyFont="1" applyBorder="1" applyAlignment="1" applyProtection="1">
      <alignment horizontal="left" vertical="center"/>
    </xf>
    <xf numFmtId="0" fontId="7" fillId="0" borderId="11" xfId="2" applyFont="1" applyBorder="1" applyAlignment="1" applyProtection="1">
      <alignment horizontal="left" vertical="center"/>
    </xf>
    <xf numFmtId="0" fontId="9" fillId="0" borderId="2" xfId="3" applyFont="1" applyBorder="1" applyAlignment="1">
      <alignment vertical="center"/>
    </xf>
    <xf numFmtId="0" fontId="12" fillId="0" borderId="2" xfId="3" applyFont="1" applyBorder="1" applyAlignment="1">
      <alignment horizontal="left" vertical="center" wrapText="1"/>
    </xf>
    <xf numFmtId="0" fontId="12" fillId="0" borderId="1" xfId="3" applyFont="1" applyBorder="1" applyAlignment="1">
      <alignment horizontal="left" vertical="center" wrapText="1"/>
    </xf>
    <xf numFmtId="0" fontId="24" fillId="0" borderId="0" xfId="6" applyFont="1" applyBorder="1" applyAlignment="1">
      <alignment horizontal="center" vertical="center"/>
    </xf>
    <xf numFmtId="0" fontId="26" fillId="0" borderId="0" xfId="6" applyFont="1" applyAlignment="1">
      <alignment horizontal="left" vertical="center" wrapText="1"/>
    </xf>
  </cellXfs>
  <cellStyles count="7">
    <cellStyle name="Normalny" xfId="0" builtinId="0"/>
    <cellStyle name="Normalny 2" xfId="1"/>
    <cellStyle name="Normalny 2 2" xfId="4"/>
    <cellStyle name="Normalny 3" xfId="2"/>
    <cellStyle name="Normalny 4" xfId="3"/>
    <cellStyle name="Normalny 5" xfId="5"/>
    <cellStyle name="Normalny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Normal="100" workbookViewId="0"/>
  </sheetViews>
  <sheetFormatPr defaultColWidth="8.88671875" defaultRowHeight="13.8" x14ac:dyDescent="0.3"/>
  <cols>
    <col min="1" max="1" width="2.6640625" style="214" customWidth="1"/>
    <col min="2" max="2" width="4.6640625" style="214" customWidth="1"/>
    <col min="3" max="3" width="8.88671875" style="214" customWidth="1"/>
    <col min="4" max="4" width="21.88671875" style="214" customWidth="1"/>
    <col min="5" max="5" width="22.77734375" style="214" customWidth="1"/>
    <col min="6" max="6" width="26.109375" style="214" customWidth="1"/>
    <col min="7" max="7" width="8.6640625" style="210" customWidth="1"/>
    <col min="8" max="8" width="8.88671875" style="210"/>
    <col min="9" max="16384" width="8.88671875" style="214"/>
  </cols>
  <sheetData>
    <row r="1" spans="1:9" ht="10.199999999999999" customHeight="1" x14ac:dyDescent="0.3"/>
    <row r="2" spans="1:9" s="208" customFormat="1" x14ac:dyDescent="0.3">
      <c r="A2" s="508" t="s">
        <v>1011</v>
      </c>
      <c r="B2" s="508"/>
      <c r="C2" s="508"/>
      <c r="D2" s="508"/>
      <c r="E2" s="508"/>
      <c r="F2" s="508"/>
      <c r="G2" s="508"/>
    </row>
    <row r="3" spans="1:9" ht="10.199999999999999" customHeight="1" x14ac:dyDescent="0.3"/>
    <row r="4" spans="1:9" s="208" customFormat="1" ht="15" customHeight="1" x14ac:dyDescent="0.3">
      <c r="A4" s="509" t="s">
        <v>1012</v>
      </c>
      <c r="B4" s="509"/>
      <c r="C4" s="509"/>
      <c r="D4" s="509"/>
      <c r="E4" s="509"/>
      <c r="F4" s="509"/>
      <c r="G4" s="509"/>
    </row>
    <row r="5" spans="1:9" s="215" customFormat="1" ht="16.95" customHeight="1" x14ac:dyDescent="0.3">
      <c r="A5" s="510" t="s">
        <v>736</v>
      </c>
      <c r="B5" s="510"/>
      <c r="C5" s="510"/>
      <c r="D5" s="510"/>
      <c r="E5" s="510"/>
      <c r="F5" s="510"/>
      <c r="G5" s="510"/>
    </row>
    <row r="6" spans="1:9" ht="10.199999999999999" customHeight="1" x14ac:dyDescent="0.3"/>
    <row r="7" spans="1:9" s="208" customFormat="1" ht="15" customHeight="1" x14ac:dyDescent="0.3">
      <c r="A7" s="208" t="s">
        <v>145</v>
      </c>
      <c r="E7" s="509"/>
      <c r="F7" s="509"/>
      <c r="G7" s="509"/>
    </row>
    <row r="8" spans="1:9" s="215" customFormat="1" ht="16.95" customHeight="1" x14ac:dyDescent="0.3">
      <c r="A8" s="510" t="s">
        <v>1296</v>
      </c>
      <c r="B8" s="510"/>
      <c r="C8" s="510"/>
      <c r="D8" s="510"/>
      <c r="E8" s="510"/>
      <c r="F8" s="510"/>
      <c r="G8" s="510"/>
    </row>
    <row r="9" spans="1:9" ht="33" customHeight="1" x14ac:dyDescent="0.3">
      <c r="A9" s="504" t="s">
        <v>1013</v>
      </c>
      <c r="B9" s="505"/>
      <c r="C9" s="505"/>
      <c r="D9" s="505"/>
      <c r="E9" s="506" t="s">
        <v>1448</v>
      </c>
      <c r="F9" s="507"/>
      <c r="G9" s="507"/>
    </row>
    <row r="10" spans="1:9" ht="16.95" customHeight="1" x14ac:dyDescent="0.3">
      <c r="A10" s="504" t="s">
        <v>1014</v>
      </c>
      <c r="B10" s="505"/>
      <c r="C10" s="505"/>
      <c r="D10" s="505"/>
      <c r="E10" s="511" t="s">
        <v>1015</v>
      </c>
      <c r="F10" s="511"/>
      <c r="G10" s="512"/>
    </row>
    <row r="11" spans="1:9" ht="16.95" customHeight="1" x14ac:dyDescent="0.3">
      <c r="A11" s="504" t="s">
        <v>1016</v>
      </c>
      <c r="B11" s="505"/>
      <c r="C11" s="505"/>
      <c r="D11" s="505"/>
      <c r="E11" s="506" t="s">
        <v>1017</v>
      </c>
      <c r="F11" s="507"/>
      <c r="G11" s="507"/>
    </row>
    <row r="12" spans="1:9" ht="16.95" customHeight="1" x14ac:dyDescent="0.3">
      <c r="A12" s="504" t="s">
        <v>94</v>
      </c>
      <c r="B12" s="505"/>
      <c r="C12" s="505"/>
      <c r="D12" s="505"/>
      <c r="E12" s="511" t="s">
        <v>93</v>
      </c>
      <c r="F12" s="511"/>
      <c r="G12" s="512"/>
      <c r="H12" s="214"/>
    </row>
    <row r="13" spans="1:9" ht="16.95" customHeight="1" x14ac:dyDescent="0.3">
      <c r="A13" s="504" t="s">
        <v>1018</v>
      </c>
      <c r="B13" s="505"/>
      <c r="C13" s="505"/>
      <c r="D13" s="505"/>
      <c r="E13" s="511" t="s">
        <v>1019</v>
      </c>
      <c r="F13" s="511"/>
      <c r="G13" s="512"/>
      <c r="H13" s="214"/>
    </row>
    <row r="14" spans="1:9" ht="16.95" customHeight="1" x14ac:dyDescent="0.3">
      <c r="A14" s="504" t="s">
        <v>1020</v>
      </c>
      <c r="B14" s="505"/>
      <c r="C14" s="505"/>
      <c r="D14" s="505"/>
      <c r="E14" s="512" t="s">
        <v>1021</v>
      </c>
      <c r="F14" s="523"/>
      <c r="G14" s="523"/>
      <c r="H14" s="214"/>
    </row>
    <row r="15" spans="1:9" ht="16.95" customHeight="1" x14ac:dyDescent="0.3">
      <c r="A15" s="504" t="s">
        <v>88</v>
      </c>
      <c r="B15" s="505"/>
      <c r="C15" s="505"/>
      <c r="D15" s="505"/>
      <c r="E15" s="512" t="s">
        <v>1417</v>
      </c>
      <c r="F15" s="523"/>
      <c r="G15" s="523"/>
      <c r="H15" s="214"/>
    </row>
    <row r="16" spans="1:9" s="210" customFormat="1" ht="16.95" customHeight="1" x14ac:dyDescent="0.3">
      <c r="A16" s="513" t="s">
        <v>1022</v>
      </c>
      <c r="B16" s="513"/>
      <c r="C16" s="513"/>
      <c r="D16" s="514"/>
      <c r="E16" s="519" t="s">
        <v>1023</v>
      </c>
      <c r="F16" s="519"/>
      <c r="G16" s="520"/>
      <c r="I16" s="216"/>
    </row>
    <row r="17" spans="1:9" s="210" customFormat="1" ht="35.25" customHeight="1" x14ac:dyDescent="0.3">
      <c r="A17" s="515"/>
      <c r="B17" s="515"/>
      <c r="C17" s="515"/>
      <c r="D17" s="516"/>
      <c r="E17" s="521" t="s">
        <v>1410</v>
      </c>
      <c r="F17" s="522"/>
      <c r="G17" s="522"/>
      <c r="I17" s="216"/>
    </row>
    <row r="18" spans="1:9" s="210" customFormat="1" ht="16.95" customHeight="1" x14ac:dyDescent="0.3">
      <c r="A18" s="515"/>
      <c r="B18" s="515"/>
      <c r="C18" s="515"/>
      <c r="D18" s="516"/>
      <c r="E18" s="519" t="s">
        <v>1105</v>
      </c>
      <c r="F18" s="519"/>
      <c r="G18" s="520"/>
      <c r="I18" s="216"/>
    </row>
    <row r="19" spans="1:9" s="210" customFormat="1" ht="36.75" customHeight="1" x14ac:dyDescent="0.3">
      <c r="A19" s="517"/>
      <c r="B19" s="517"/>
      <c r="C19" s="517"/>
      <c r="D19" s="518"/>
      <c r="E19" s="521" t="s">
        <v>1411</v>
      </c>
      <c r="F19" s="522"/>
      <c r="G19" s="522"/>
      <c r="I19" s="216"/>
    </row>
    <row r="20" spans="1:9" ht="16.95" customHeight="1" x14ac:dyDescent="0.3">
      <c r="A20" s="504" t="s">
        <v>1024</v>
      </c>
      <c r="B20" s="505"/>
      <c r="C20" s="505"/>
      <c r="D20" s="505"/>
      <c r="E20" s="505"/>
      <c r="F20" s="505"/>
      <c r="G20" s="217">
        <v>3</v>
      </c>
    </row>
    <row r="21" spans="1:9" ht="16.95" customHeight="1" x14ac:dyDescent="0.3">
      <c r="A21" s="524" t="s">
        <v>1025</v>
      </c>
      <c r="B21" s="525"/>
      <c r="C21" s="525"/>
      <c r="D21" s="525"/>
      <c r="E21" s="525"/>
      <c r="F21" s="525"/>
      <c r="G21" s="217">
        <v>90</v>
      </c>
    </row>
    <row r="22" spans="1:9" ht="31.2" customHeight="1" x14ac:dyDescent="0.3">
      <c r="A22" s="524" t="s">
        <v>1026</v>
      </c>
      <c r="B22" s="525"/>
      <c r="C22" s="525"/>
      <c r="D22" s="525"/>
      <c r="E22" s="525"/>
      <c r="F22" s="525"/>
      <c r="G22" s="218">
        <v>40</v>
      </c>
    </row>
    <row r="23" spans="1:9" ht="31.2" customHeight="1" x14ac:dyDescent="0.3">
      <c r="A23" s="524" t="s">
        <v>1027</v>
      </c>
      <c r="B23" s="525"/>
      <c r="C23" s="525"/>
      <c r="D23" s="525"/>
      <c r="E23" s="525"/>
      <c r="F23" s="525"/>
      <c r="G23" s="217">
        <v>5</v>
      </c>
    </row>
    <row r="24" spans="1:9" ht="16.95" customHeight="1" x14ac:dyDescent="0.3">
      <c r="A24" s="504" t="s">
        <v>1028</v>
      </c>
      <c r="B24" s="505"/>
      <c r="C24" s="505"/>
      <c r="D24" s="505"/>
      <c r="E24" s="505"/>
      <c r="F24" s="505"/>
      <c r="G24" s="217">
        <v>600</v>
      </c>
    </row>
    <row r="25" spans="1:9" ht="10.199999999999999" customHeight="1" x14ac:dyDescent="0.3">
      <c r="C25" s="212"/>
      <c r="D25" s="212"/>
      <c r="E25" s="212"/>
      <c r="F25" s="212"/>
      <c r="G25" s="212"/>
    </row>
    <row r="26" spans="1:9" x14ac:dyDescent="0.3">
      <c r="B26" s="219"/>
    </row>
    <row r="27" spans="1:9" x14ac:dyDescent="0.3">
      <c r="B27" s="219"/>
    </row>
    <row r="28" spans="1:9" x14ac:dyDescent="0.3">
      <c r="B28" s="219"/>
    </row>
    <row r="29" spans="1:9" x14ac:dyDescent="0.3">
      <c r="B29" s="219"/>
    </row>
    <row r="30" spans="1:9" x14ac:dyDescent="0.3">
      <c r="B30" s="219"/>
    </row>
  </sheetData>
  <mergeCells count="29">
    <mergeCell ref="A23:F23"/>
    <mergeCell ref="A24:F24"/>
    <mergeCell ref="A20:F20"/>
    <mergeCell ref="A21:F21"/>
    <mergeCell ref="A22:F22"/>
    <mergeCell ref="A13:D13"/>
    <mergeCell ref="E13:G13"/>
    <mergeCell ref="A14:D14"/>
    <mergeCell ref="E14:G14"/>
    <mergeCell ref="A15:D15"/>
    <mergeCell ref="E15:G15"/>
    <mergeCell ref="A16:D19"/>
    <mergeCell ref="E16:G16"/>
    <mergeCell ref="E17:G17"/>
    <mergeCell ref="E18:G18"/>
    <mergeCell ref="E19:G19"/>
    <mergeCell ref="A10:D10"/>
    <mergeCell ref="E10:G10"/>
    <mergeCell ref="A11:D11"/>
    <mergeCell ref="E11:G11"/>
    <mergeCell ref="A12:D12"/>
    <mergeCell ref="E12:G12"/>
    <mergeCell ref="A9:D9"/>
    <mergeCell ref="E9:G9"/>
    <mergeCell ref="A2:G2"/>
    <mergeCell ref="A4:G4"/>
    <mergeCell ref="A5:G5"/>
    <mergeCell ref="E7:G7"/>
    <mergeCell ref="A8:G8"/>
  </mergeCell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Normal="100" workbookViewId="0"/>
  </sheetViews>
  <sheetFormatPr defaultColWidth="8.6640625" defaultRowHeight="13.8" x14ac:dyDescent="0.3"/>
  <cols>
    <col min="1" max="1" width="9.33203125" style="18" customWidth="1"/>
    <col min="2" max="2" width="11.6640625" style="18" customWidth="1"/>
    <col min="3" max="3" width="5.6640625" style="18" customWidth="1"/>
    <col min="4" max="4" width="21.6640625" style="18" customWidth="1"/>
    <col min="5" max="5" width="9.33203125" style="18" customWidth="1"/>
    <col min="6" max="6" width="8.6640625" style="18" customWidth="1"/>
    <col min="7" max="7" width="12.6640625" style="18" customWidth="1"/>
    <col min="8" max="8" width="9.6640625" style="18" customWidth="1"/>
    <col min="9" max="9" width="2.6640625" style="18" customWidth="1"/>
    <col min="10" max="16384" width="8.6640625" style="18"/>
  </cols>
  <sheetData>
    <row r="1" spans="1:9" ht="10.199999999999999" customHeight="1" x14ac:dyDescent="0.3"/>
    <row r="2" spans="1:9" s="27" customFormat="1" x14ac:dyDescent="0.3">
      <c r="A2" s="635" t="s">
        <v>105</v>
      </c>
      <c r="B2" s="635"/>
      <c r="C2" s="635"/>
      <c r="D2" s="635"/>
      <c r="E2" s="635"/>
      <c r="F2" s="635"/>
      <c r="G2" s="635"/>
      <c r="H2" s="635"/>
      <c r="I2" s="635"/>
    </row>
    <row r="3" spans="1:9" ht="10.199999999999999" customHeight="1" x14ac:dyDescent="0.3"/>
    <row r="4" spans="1:9" ht="15" customHeight="1" x14ac:dyDescent="0.3">
      <c r="A4" s="27" t="s">
        <v>104</v>
      </c>
    </row>
    <row r="5" spans="1:9" ht="17.7" customHeight="1" x14ac:dyDescent="0.3">
      <c r="A5" s="636" t="s">
        <v>274</v>
      </c>
      <c r="B5" s="636"/>
      <c r="C5" s="636"/>
      <c r="D5" s="636"/>
      <c r="E5" s="636"/>
      <c r="F5" s="636"/>
      <c r="G5" s="636"/>
      <c r="H5" s="636"/>
    </row>
    <row r="6" spans="1:9" ht="17.7" customHeight="1" x14ac:dyDescent="0.3">
      <c r="A6" s="630" t="s">
        <v>102</v>
      </c>
      <c r="B6" s="631"/>
      <c r="C6" s="631"/>
      <c r="D6" s="631">
        <v>6</v>
      </c>
      <c r="E6" s="631"/>
      <c r="F6" s="631"/>
      <c r="G6" s="631"/>
      <c r="H6" s="637"/>
    </row>
    <row r="7" spans="1:9" ht="18" customHeight="1" x14ac:dyDescent="0.3">
      <c r="A7" s="630" t="s">
        <v>101</v>
      </c>
      <c r="B7" s="631"/>
      <c r="C7" s="631"/>
      <c r="D7" s="638" t="s">
        <v>221</v>
      </c>
      <c r="E7" s="638"/>
      <c r="F7" s="638"/>
      <c r="G7" s="638"/>
      <c r="H7" s="639"/>
    </row>
    <row r="8" spans="1:9" ht="17.7" customHeight="1" x14ac:dyDescent="0.3">
      <c r="A8" s="630" t="s">
        <v>99</v>
      </c>
      <c r="B8" s="631"/>
      <c r="C8" s="631"/>
      <c r="D8" s="632" t="s">
        <v>182</v>
      </c>
      <c r="E8" s="632"/>
      <c r="F8" s="632"/>
      <c r="G8" s="632"/>
      <c r="H8" s="633"/>
    </row>
    <row r="9" spans="1:9" ht="17.7" customHeight="1" x14ac:dyDescent="0.3">
      <c r="A9" s="630" t="s">
        <v>97</v>
      </c>
      <c r="B9" s="631"/>
      <c r="C9" s="631"/>
      <c r="D9" s="632" t="s">
        <v>96</v>
      </c>
      <c r="E9" s="632"/>
      <c r="F9" s="632"/>
      <c r="G9" s="632"/>
      <c r="H9" s="633"/>
    </row>
    <row r="10" spans="1:9" ht="10.199999999999999" customHeight="1" x14ac:dyDescent="0.3"/>
    <row r="11" spans="1:9" ht="15" customHeight="1" x14ac:dyDescent="0.3">
      <c r="A11" s="634" t="s">
        <v>145</v>
      </c>
      <c r="B11" s="634"/>
      <c r="C11" s="634"/>
      <c r="D11" s="634"/>
      <c r="E11" s="634"/>
      <c r="F11" s="634"/>
      <c r="G11" s="634"/>
      <c r="H11" s="634"/>
    </row>
    <row r="12" spans="1:9" ht="17.7" customHeight="1" x14ac:dyDescent="0.3">
      <c r="A12" s="643" t="s">
        <v>1296</v>
      </c>
      <c r="B12" s="643"/>
      <c r="C12" s="643"/>
      <c r="D12" s="643"/>
      <c r="E12" s="643"/>
      <c r="F12" s="643"/>
      <c r="G12" s="643"/>
      <c r="H12" s="643"/>
    </row>
    <row r="13" spans="1:9" ht="17.7" customHeight="1" x14ac:dyDescent="0.3">
      <c r="A13" s="630" t="s">
        <v>94</v>
      </c>
      <c r="B13" s="631"/>
      <c r="C13" s="631"/>
      <c r="D13" s="631"/>
      <c r="E13" s="631" t="s">
        <v>93</v>
      </c>
      <c r="F13" s="631"/>
      <c r="G13" s="631"/>
      <c r="H13" s="637"/>
    </row>
    <row r="14" spans="1:9" ht="17.7" customHeight="1" x14ac:dyDescent="0.3">
      <c r="A14" s="630" t="s">
        <v>92</v>
      </c>
      <c r="B14" s="631"/>
      <c r="C14" s="631"/>
      <c r="D14" s="631"/>
      <c r="E14" s="631" t="s">
        <v>91</v>
      </c>
      <c r="F14" s="631"/>
      <c r="G14" s="631"/>
      <c r="H14" s="637"/>
    </row>
    <row r="15" spans="1:9" ht="17.7" customHeight="1" x14ac:dyDescent="0.3">
      <c r="A15" s="630" t="s">
        <v>90</v>
      </c>
      <c r="B15" s="631"/>
      <c r="C15" s="631"/>
      <c r="D15" s="631"/>
      <c r="E15" s="650" t="s">
        <v>89</v>
      </c>
      <c r="F15" s="650"/>
      <c r="G15" s="650"/>
      <c r="H15" s="651"/>
    </row>
    <row r="16" spans="1:9" ht="17.7" customHeight="1" x14ac:dyDescent="0.3">
      <c r="A16" s="630" t="s">
        <v>88</v>
      </c>
      <c r="B16" s="631"/>
      <c r="C16" s="631"/>
      <c r="D16" s="631"/>
      <c r="E16" s="631" t="s">
        <v>87</v>
      </c>
      <c r="F16" s="631"/>
      <c r="G16" s="631"/>
      <c r="H16" s="637"/>
    </row>
    <row r="17" spans="1:20" ht="10.199999999999999" customHeight="1" x14ac:dyDescent="0.3"/>
    <row r="18" spans="1:20" ht="15" customHeight="1" x14ac:dyDescent="0.3">
      <c r="A18" s="634" t="s">
        <v>86</v>
      </c>
      <c r="B18" s="634"/>
      <c r="C18" s="634"/>
      <c r="D18" s="634"/>
      <c r="E18" s="634"/>
      <c r="F18" s="634"/>
      <c r="G18" s="634"/>
      <c r="H18" s="634"/>
    </row>
    <row r="19" spans="1:20" ht="31.2" customHeight="1" x14ac:dyDescent="0.3">
      <c r="A19" s="640" t="s">
        <v>85</v>
      </c>
      <c r="B19" s="640"/>
      <c r="C19" s="641" t="s">
        <v>632</v>
      </c>
      <c r="D19" s="641"/>
      <c r="E19" s="641"/>
      <c r="F19" s="641"/>
      <c r="G19" s="641"/>
      <c r="H19" s="642"/>
    </row>
    <row r="20" spans="1:20" ht="10.199999999999999" customHeight="1" x14ac:dyDescent="0.3"/>
    <row r="21" spans="1:20" ht="15" customHeight="1" x14ac:dyDescent="0.3">
      <c r="A21" s="649" t="s">
        <v>84</v>
      </c>
      <c r="B21" s="649"/>
      <c r="C21" s="649"/>
      <c r="D21" s="649"/>
    </row>
    <row r="22" spans="1:20" x14ac:dyDescent="0.3">
      <c r="A22" s="645" t="s">
        <v>83</v>
      </c>
      <c r="B22" s="646" t="s">
        <v>82</v>
      </c>
      <c r="C22" s="646"/>
      <c r="D22" s="646"/>
      <c r="E22" s="646"/>
      <c r="F22" s="646"/>
      <c r="G22" s="646" t="s">
        <v>81</v>
      </c>
      <c r="H22" s="647"/>
    </row>
    <row r="23" spans="1:20" ht="27" customHeight="1" x14ac:dyDescent="0.3">
      <c r="A23" s="645"/>
      <c r="B23" s="646"/>
      <c r="C23" s="646"/>
      <c r="D23" s="646"/>
      <c r="E23" s="646"/>
      <c r="F23" s="646"/>
      <c r="G23" s="34" t="s">
        <v>80</v>
      </c>
      <c r="H23" s="38" t="s">
        <v>79</v>
      </c>
    </row>
    <row r="24" spans="1:20" ht="17.7" customHeight="1" x14ac:dyDescent="0.3">
      <c r="A24" s="645" t="s">
        <v>78</v>
      </c>
      <c r="B24" s="646"/>
      <c r="C24" s="646"/>
      <c r="D24" s="646"/>
      <c r="E24" s="646"/>
      <c r="F24" s="646"/>
      <c r="G24" s="646"/>
      <c r="H24" s="647"/>
    </row>
    <row r="25" spans="1:20" s="484" customFormat="1" ht="65.25" customHeight="1" x14ac:dyDescent="0.3">
      <c r="A25" s="480" t="s">
        <v>1369</v>
      </c>
      <c r="B25" s="740" t="s">
        <v>273</v>
      </c>
      <c r="C25" s="741"/>
      <c r="D25" s="741"/>
      <c r="E25" s="741"/>
      <c r="F25" s="742"/>
      <c r="G25" s="481" t="s">
        <v>75</v>
      </c>
      <c r="H25" s="482" t="s">
        <v>53</v>
      </c>
      <c r="I25" s="483"/>
      <c r="J25" s="483"/>
      <c r="K25" s="483"/>
      <c r="L25" s="483"/>
      <c r="M25" s="483"/>
      <c r="N25" s="483"/>
      <c r="O25" s="483"/>
      <c r="P25" s="483"/>
      <c r="Q25" s="483"/>
      <c r="R25" s="483"/>
      <c r="S25" s="483"/>
      <c r="T25" s="483"/>
    </row>
    <row r="26" spans="1:20" s="484" customFormat="1" ht="56.1" customHeight="1" x14ac:dyDescent="0.3">
      <c r="A26" s="480" t="s">
        <v>1370</v>
      </c>
      <c r="B26" s="740" t="s">
        <v>272</v>
      </c>
      <c r="C26" s="741"/>
      <c r="D26" s="741"/>
      <c r="E26" s="741"/>
      <c r="F26" s="742"/>
      <c r="G26" s="481" t="s">
        <v>271</v>
      </c>
      <c r="H26" s="482" t="s">
        <v>53</v>
      </c>
      <c r="I26" s="483"/>
      <c r="J26" s="444"/>
      <c r="K26" s="444"/>
      <c r="L26" s="444"/>
      <c r="M26" s="444"/>
      <c r="N26" s="444"/>
      <c r="O26" s="444"/>
      <c r="P26" s="444"/>
      <c r="Q26" s="444"/>
      <c r="R26" s="483"/>
      <c r="S26" s="483"/>
      <c r="T26" s="483"/>
    </row>
    <row r="27" spans="1:20" s="484" customFormat="1" ht="17.850000000000001" customHeight="1" x14ac:dyDescent="0.3">
      <c r="A27" s="736" t="s">
        <v>71</v>
      </c>
      <c r="B27" s="737"/>
      <c r="C27" s="737"/>
      <c r="D27" s="737"/>
      <c r="E27" s="737"/>
      <c r="F27" s="737"/>
      <c r="G27" s="737"/>
      <c r="H27" s="738"/>
      <c r="I27" s="483"/>
      <c r="J27" s="483"/>
      <c r="K27" s="483"/>
      <c r="L27" s="483"/>
      <c r="M27" s="483"/>
      <c r="N27" s="483"/>
      <c r="O27" s="483"/>
      <c r="P27" s="483"/>
      <c r="Q27" s="483"/>
      <c r="R27" s="483"/>
      <c r="S27" s="483"/>
      <c r="T27" s="483"/>
    </row>
    <row r="28" spans="1:20" s="484" customFormat="1" ht="26.1" customHeight="1" x14ac:dyDescent="0.3">
      <c r="A28" s="480" t="s">
        <v>1371</v>
      </c>
      <c r="B28" s="739" t="s">
        <v>270</v>
      </c>
      <c r="C28" s="739"/>
      <c r="D28" s="739"/>
      <c r="E28" s="739"/>
      <c r="F28" s="739"/>
      <c r="G28" s="481" t="s">
        <v>269</v>
      </c>
      <c r="H28" s="482" t="s">
        <v>53</v>
      </c>
      <c r="I28" s="483"/>
      <c r="J28" s="444"/>
      <c r="K28" s="444"/>
      <c r="L28" s="444"/>
      <c r="M28" s="444"/>
      <c r="N28" s="444"/>
      <c r="O28" s="444"/>
      <c r="P28" s="444"/>
      <c r="Q28" s="444"/>
      <c r="R28" s="444"/>
      <c r="S28" s="444"/>
      <c r="T28" s="444"/>
    </row>
    <row r="29" spans="1:20" s="484" customFormat="1" ht="37.5" customHeight="1" x14ac:dyDescent="0.3">
      <c r="A29" s="480" t="s">
        <v>1372</v>
      </c>
      <c r="B29" s="735" t="s">
        <v>268</v>
      </c>
      <c r="C29" s="735"/>
      <c r="D29" s="735"/>
      <c r="E29" s="735"/>
      <c r="F29" s="735"/>
      <c r="G29" s="481" t="s">
        <v>172</v>
      </c>
      <c r="H29" s="482" t="s">
        <v>53</v>
      </c>
      <c r="I29" s="483"/>
      <c r="J29" s="444"/>
      <c r="K29" s="444"/>
      <c r="L29" s="444"/>
      <c r="M29" s="444"/>
      <c r="N29" s="444"/>
      <c r="O29" s="444"/>
      <c r="P29" s="444"/>
      <c r="Q29" s="444"/>
      <c r="R29" s="444"/>
      <c r="S29" s="444"/>
      <c r="T29" s="444"/>
    </row>
    <row r="30" spans="1:20" s="484" customFormat="1" ht="49.5" customHeight="1" x14ac:dyDescent="0.3">
      <c r="A30" s="480" t="s">
        <v>1373</v>
      </c>
      <c r="B30" s="743" t="s">
        <v>1374</v>
      </c>
      <c r="C30" s="744"/>
      <c r="D30" s="744"/>
      <c r="E30" s="744"/>
      <c r="F30" s="745"/>
      <c r="G30" s="481" t="s">
        <v>267</v>
      </c>
      <c r="H30" s="482" t="s">
        <v>57</v>
      </c>
      <c r="I30" s="483"/>
      <c r="J30" s="483"/>
      <c r="K30" s="483"/>
      <c r="L30" s="483"/>
      <c r="M30" s="483"/>
      <c r="N30" s="483"/>
      <c r="O30" s="483"/>
      <c r="P30" s="483"/>
      <c r="Q30" s="483"/>
      <c r="R30" s="483"/>
      <c r="S30" s="483"/>
      <c r="T30" s="483"/>
    </row>
    <row r="31" spans="1:20" s="484" customFormat="1" ht="17.850000000000001" customHeight="1" x14ac:dyDescent="0.3">
      <c r="A31" s="736" t="s">
        <v>64</v>
      </c>
      <c r="B31" s="737"/>
      <c r="C31" s="737"/>
      <c r="D31" s="737"/>
      <c r="E31" s="737"/>
      <c r="F31" s="737"/>
      <c r="G31" s="737"/>
      <c r="H31" s="738"/>
      <c r="I31" s="483"/>
      <c r="J31" s="483"/>
      <c r="K31" s="483"/>
      <c r="L31" s="483"/>
      <c r="M31" s="483"/>
      <c r="N31" s="483"/>
      <c r="O31" s="483"/>
      <c r="P31" s="483"/>
      <c r="Q31" s="483"/>
      <c r="R31" s="483"/>
      <c r="S31" s="483"/>
      <c r="T31" s="483"/>
    </row>
    <row r="32" spans="1:20" s="484" customFormat="1" ht="45.6" customHeight="1" x14ac:dyDescent="0.3">
      <c r="A32" s="480" t="s">
        <v>1375</v>
      </c>
      <c r="B32" s="739" t="s">
        <v>1376</v>
      </c>
      <c r="C32" s="739"/>
      <c r="D32" s="739"/>
      <c r="E32" s="739"/>
      <c r="F32" s="739"/>
      <c r="G32" s="481" t="s">
        <v>203</v>
      </c>
      <c r="H32" s="482" t="s">
        <v>53</v>
      </c>
      <c r="I32" s="483"/>
      <c r="J32" s="483"/>
      <c r="K32" s="483"/>
      <c r="L32" s="483"/>
      <c r="M32" s="483"/>
      <c r="N32" s="483"/>
      <c r="O32" s="483"/>
      <c r="P32" s="483"/>
      <c r="Q32" s="483"/>
      <c r="R32" s="483"/>
      <c r="S32" s="483"/>
      <c r="T32" s="483"/>
    </row>
    <row r="33" spans="1:9" ht="10.199999999999999" customHeight="1" x14ac:dyDescent="0.3"/>
    <row r="34" spans="1:9" ht="15" customHeight="1" x14ac:dyDescent="0.3">
      <c r="A34" s="27" t="s">
        <v>52</v>
      </c>
    </row>
    <row r="35" spans="1:9" s="27" customFormat="1" ht="17.7" customHeight="1" x14ac:dyDescent="0.3">
      <c r="A35" s="652" t="s">
        <v>51</v>
      </c>
      <c r="B35" s="652"/>
      <c r="C35" s="652"/>
      <c r="D35" s="652"/>
      <c r="E35" s="652"/>
      <c r="F35" s="652"/>
      <c r="G35" s="32">
        <v>18</v>
      </c>
      <c r="H35" s="31" t="s">
        <v>5</v>
      </c>
    </row>
    <row r="36" spans="1:9" ht="21" customHeight="1" x14ac:dyDescent="0.3">
      <c r="A36" s="746" t="s">
        <v>37</v>
      </c>
      <c r="B36" s="642" t="s">
        <v>266</v>
      </c>
      <c r="C36" s="640"/>
      <c r="D36" s="640"/>
      <c r="E36" s="640"/>
      <c r="F36" s="640"/>
      <c r="G36" s="640"/>
      <c r="H36" s="640"/>
      <c r="I36" s="29"/>
    </row>
    <row r="37" spans="1:9" ht="21" customHeight="1" x14ac:dyDescent="0.3">
      <c r="A37" s="746"/>
      <c r="B37" s="642" t="s">
        <v>265</v>
      </c>
      <c r="C37" s="640"/>
      <c r="D37" s="640"/>
      <c r="E37" s="640"/>
      <c r="F37" s="640"/>
      <c r="G37" s="640"/>
      <c r="H37" s="640"/>
      <c r="I37" s="29"/>
    </row>
    <row r="38" spans="1:9" ht="21" customHeight="1" x14ac:dyDescent="0.3">
      <c r="A38" s="746"/>
      <c r="B38" s="642" t="s">
        <v>264</v>
      </c>
      <c r="C38" s="640"/>
      <c r="D38" s="640"/>
      <c r="E38" s="640"/>
      <c r="F38" s="640"/>
      <c r="G38" s="640"/>
      <c r="H38" s="640"/>
      <c r="I38" s="29"/>
    </row>
    <row r="39" spans="1:9" ht="21" customHeight="1" x14ac:dyDescent="0.3">
      <c r="A39" s="746"/>
      <c r="B39" s="642" t="s">
        <v>263</v>
      </c>
      <c r="C39" s="640"/>
      <c r="D39" s="640"/>
      <c r="E39" s="640"/>
      <c r="F39" s="640"/>
      <c r="G39" s="640"/>
      <c r="H39" s="640"/>
      <c r="I39" s="29"/>
    </row>
    <row r="40" spans="1:9" ht="21" customHeight="1" x14ac:dyDescent="0.3">
      <c r="A40" s="746"/>
      <c r="B40" s="642" t="s">
        <v>262</v>
      </c>
      <c r="C40" s="640"/>
      <c r="D40" s="640"/>
      <c r="E40" s="640"/>
      <c r="F40" s="640"/>
      <c r="G40" s="640"/>
      <c r="H40" s="640"/>
      <c r="I40" s="29"/>
    </row>
    <row r="41" spans="1:9" ht="21" customHeight="1" x14ac:dyDescent="0.3">
      <c r="A41" s="746"/>
      <c r="B41" s="642" t="s">
        <v>261</v>
      </c>
      <c r="C41" s="640"/>
      <c r="D41" s="640"/>
      <c r="E41" s="640"/>
      <c r="F41" s="640"/>
      <c r="G41" s="640"/>
      <c r="H41" s="640"/>
      <c r="I41" s="29"/>
    </row>
    <row r="42" spans="1:9" ht="17.25" customHeight="1" x14ac:dyDescent="0.3">
      <c r="A42" s="746"/>
      <c r="B42" s="642" t="s">
        <v>260</v>
      </c>
      <c r="C42" s="640"/>
      <c r="D42" s="640"/>
      <c r="E42" s="640"/>
      <c r="F42" s="640"/>
      <c r="G42" s="640"/>
      <c r="H42" s="640"/>
      <c r="I42" s="29"/>
    </row>
    <row r="43" spans="1:9" ht="17.25" customHeight="1" x14ac:dyDescent="0.3">
      <c r="A43" s="746"/>
      <c r="B43" s="642" t="s">
        <v>259</v>
      </c>
      <c r="C43" s="640"/>
      <c r="D43" s="640"/>
      <c r="E43" s="640"/>
      <c r="F43" s="640"/>
      <c r="G43" s="640"/>
      <c r="H43" s="640"/>
      <c r="I43" s="28"/>
    </row>
    <row r="44" spans="1:9" x14ac:dyDescent="0.3">
      <c r="A44" s="656" t="s">
        <v>31</v>
      </c>
      <c r="B44" s="657"/>
      <c r="C44" s="657"/>
      <c r="D44" s="658" t="s">
        <v>1368</v>
      </c>
      <c r="E44" s="658"/>
      <c r="F44" s="658"/>
      <c r="G44" s="658"/>
      <c r="H44" s="659"/>
    </row>
    <row r="45" spans="1:9" ht="52.5" customHeight="1" x14ac:dyDescent="0.3">
      <c r="A45" s="660" t="s">
        <v>30</v>
      </c>
      <c r="B45" s="638"/>
      <c r="C45" s="638"/>
      <c r="D45" s="638" t="s">
        <v>1428</v>
      </c>
      <c r="E45" s="638"/>
      <c r="F45" s="638"/>
      <c r="G45" s="638"/>
      <c r="H45" s="638"/>
      <c r="I45" s="669"/>
    </row>
    <row r="46" spans="1:9" s="27" customFormat="1" ht="17.7" customHeight="1" x14ac:dyDescent="0.3">
      <c r="A46" s="652" t="s">
        <v>121</v>
      </c>
      <c r="B46" s="652"/>
      <c r="C46" s="652"/>
      <c r="D46" s="652"/>
      <c r="E46" s="652"/>
      <c r="F46" s="652"/>
      <c r="G46" s="32">
        <v>21</v>
      </c>
      <c r="H46" s="31" t="s">
        <v>5</v>
      </c>
    </row>
    <row r="47" spans="1:9" ht="21" customHeight="1" x14ac:dyDescent="0.3">
      <c r="A47" s="734" t="s">
        <v>37</v>
      </c>
      <c r="B47" s="642" t="s">
        <v>258</v>
      </c>
      <c r="C47" s="640"/>
      <c r="D47" s="640"/>
      <c r="E47" s="640"/>
      <c r="F47" s="640"/>
      <c r="G47" s="640"/>
      <c r="H47" s="640"/>
      <c r="I47" s="29"/>
    </row>
    <row r="48" spans="1:9" ht="21" customHeight="1" x14ac:dyDescent="0.3">
      <c r="A48" s="638"/>
      <c r="B48" s="642" t="s">
        <v>257</v>
      </c>
      <c r="C48" s="640"/>
      <c r="D48" s="640"/>
      <c r="E48" s="640"/>
      <c r="F48" s="640"/>
      <c r="G48" s="640"/>
      <c r="H48" s="640"/>
      <c r="I48" s="29"/>
    </row>
    <row r="49" spans="1:9" ht="21" customHeight="1" x14ac:dyDescent="0.3">
      <c r="A49" s="638"/>
      <c r="B49" s="642" t="s">
        <v>256</v>
      </c>
      <c r="C49" s="640"/>
      <c r="D49" s="640"/>
      <c r="E49" s="640"/>
      <c r="F49" s="640"/>
      <c r="G49" s="640"/>
      <c r="H49" s="640"/>
      <c r="I49" s="29"/>
    </row>
    <row r="50" spans="1:9" ht="21" customHeight="1" x14ac:dyDescent="0.3">
      <c r="A50" s="638"/>
      <c r="B50" s="642" t="s">
        <v>255</v>
      </c>
      <c r="C50" s="640"/>
      <c r="D50" s="640"/>
      <c r="E50" s="640"/>
      <c r="F50" s="640"/>
      <c r="G50" s="640"/>
      <c r="H50" s="640"/>
      <c r="I50" s="29"/>
    </row>
    <row r="51" spans="1:9" ht="21" customHeight="1" x14ac:dyDescent="0.3">
      <c r="A51" s="638"/>
      <c r="B51" s="642" t="s">
        <v>254</v>
      </c>
      <c r="C51" s="640"/>
      <c r="D51" s="640"/>
      <c r="E51" s="640"/>
      <c r="F51" s="640"/>
      <c r="G51" s="640"/>
      <c r="H51" s="640"/>
      <c r="I51" s="62"/>
    </row>
    <row r="52" spans="1:9" ht="21" customHeight="1" x14ac:dyDescent="0.3">
      <c r="A52" s="638"/>
      <c r="B52" s="642" t="s">
        <v>253</v>
      </c>
      <c r="C52" s="640"/>
      <c r="D52" s="640"/>
      <c r="E52" s="640"/>
      <c r="F52" s="640"/>
      <c r="G52" s="640"/>
      <c r="H52" s="640"/>
      <c r="I52" s="62"/>
    </row>
    <row r="53" spans="1:9" x14ac:dyDescent="0.3">
      <c r="A53" s="656" t="s">
        <v>31</v>
      </c>
      <c r="B53" s="657"/>
      <c r="C53" s="657"/>
      <c r="D53" s="658" t="s">
        <v>1367</v>
      </c>
      <c r="E53" s="658"/>
      <c r="F53" s="658"/>
      <c r="G53" s="658"/>
      <c r="H53" s="659"/>
    </row>
    <row r="54" spans="1:9" ht="38.25" customHeight="1" x14ac:dyDescent="0.3">
      <c r="A54" s="660" t="s">
        <v>30</v>
      </c>
      <c r="B54" s="638"/>
      <c r="C54" s="638"/>
      <c r="D54" s="665" t="s">
        <v>1429</v>
      </c>
      <c r="E54" s="665"/>
      <c r="F54" s="665"/>
      <c r="G54" s="665"/>
      <c r="H54" s="665"/>
      <c r="I54" s="666"/>
    </row>
    <row r="55" spans="1:9" ht="10.199999999999999" customHeight="1" x14ac:dyDescent="0.3"/>
    <row r="56" spans="1:9" ht="15" customHeight="1" x14ac:dyDescent="0.3">
      <c r="A56" s="27" t="s">
        <v>28</v>
      </c>
    </row>
    <row r="57" spans="1:9" ht="27" customHeight="1" x14ac:dyDescent="0.3">
      <c r="A57" s="654" t="s">
        <v>27</v>
      </c>
      <c r="B57" s="630"/>
      <c r="C57" s="641" t="s">
        <v>252</v>
      </c>
      <c r="D57" s="641"/>
      <c r="E57" s="641"/>
      <c r="F57" s="641"/>
      <c r="G57" s="641"/>
      <c r="H57" s="642"/>
    </row>
    <row r="58" spans="1:9" ht="27" customHeight="1" x14ac:dyDescent="0.3">
      <c r="A58" s="654"/>
      <c r="B58" s="630"/>
      <c r="C58" s="641" t="s">
        <v>251</v>
      </c>
      <c r="D58" s="641"/>
      <c r="E58" s="641"/>
      <c r="F58" s="641"/>
      <c r="G58" s="641"/>
      <c r="H58" s="642"/>
    </row>
    <row r="59" spans="1:9" ht="31.5" customHeight="1" x14ac:dyDescent="0.3">
      <c r="A59" s="654"/>
      <c r="B59" s="630"/>
      <c r="C59" s="641" t="s">
        <v>250</v>
      </c>
      <c r="D59" s="641"/>
      <c r="E59" s="641"/>
      <c r="F59" s="641"/>
      <c r="G59" s="641"/>
      <c r="H59" s="642"/>
    </row>
    <row r="60" spans="1:9" ht="33" customHeight="1" x14ac:dyDescent="0.3">
      <c r="A60" s="731" t="s">
        <v>23</v>
      </c>
      <c r="B60" s="732"/>
      <c r="C60" s="642" t="s">
        <v>249</v>
      </c>
      <c r="D60" s="640"/>
      <c r="E60" s="640"/>
      <c r="F60" s="640"/>
      <c r="G60" s="640"/>
      <c r="H60" s="640"/>
    </row>
    <row r="61" spans="1:9" ht="32.25" customHeight="1" x14ac:dyDescent="0.3">
      <c r="A61" s="636"/>
      <c r="B61" s="733"/>
      <c r="C61" s="641" t="s">
        <v>248</v>
      </c>
      <c r="D61" s="641"/>
      <c r="E61" s="641"/>
      <c r="F61" s="641"/>
      <c r="G61" s="641"/>
      <c r="H61" s="642"/>
    </row>
    <row r="62" spans="1:9" ht="10.199999999999999" customHeight="1" x14ac:dyDescent="0.3"/>
    <row r="63" spans="1:9" ht="15" customHeight="1" x14ac:dyDescent="0.3">
      <c r="A63" s="27" t="s">
        <v>19</v>
      </c>
      <c r="B63" s="27"/>
      <c r="C63" s="27"/>
      <c r="D63" s="27"/>
      <c r="E63" s="27"/>
      <c r="F63" s="27"/>
    </row>
    <row r="64" spans="1:9" ht="16.2" x14ac:dyDescent="0.3">
      <c r="A64" s="654" t="s">
        <v>18</v>
      </c>
      <c r="B64" s="654"/>
      <c r="C64" s="654"/>
      <c r="D64" s="654"/>
      <c r="E64" s="654"/>
      <c r="F64" s="654"/>
      <c r="G64" s="26">
        <v>4</v>
      </c>
      <c r="H64" s="19" t="s">
        <v>4</v>
      </c>
    </row>
    <row r="65" spans="1:8" ht="16.2" x14ac:dyDescent="0.3">
      <c r="A65" s="654" t="s">
        <v>17</v>
      </c>
      <c r="B65" s="654"/>
      <c r="C65" s="654"/>
      <c r="D65" s="654"/>
      <c r="E65" s="654"/>
      <c r="F65" s="654"/>
      <c r="G65" s="26">
        <v>2</v>
      </c>
      <c r="H65" s="19" t="s">
        <v>4</v>
      </c>
    </row>
    <row r="66" spans="1:8" x14ac:dyDescent="0.3">
      <c r="A66" s="25"/>
      <c r="B66" s="25"/>
      <c r="C66" s="25"/>
      <c r="D66" s="25"/>
      <c r="E66" s="25"/>
      <c r="F66" s="25"/>
      <c r="G66" s="23"/>
      <c r="H66" s="19"/>
    </row>
    <row r="67" spans="1:8" x14ac:dyDescent="0.3">
      <c r="A67" s="655" t="s">
        <v>16</v>
      </c>
      <c r="B67" s="655"/>
      <c r="C67" s="655"/>
      <c r="D67" s="655"/>
      <c r="E67" s="655"/>
      <c r="F67" s="655"/>
      <c r="G67" s="24"/>
      <c r="H67" s="23"/>
    </row>
    <row r="68" spans="1:8" ht="17.7" customHeight="1" x14ac:dyDescent="0.3">
      <c r="A68" s="640" t="s">
        <v>15</v>
      </c>
      <c r="B68" s="640"/>
      <c r="C68" s="640"/>
      <c r="D68" s="640"/>
      <c r="E68" s="19">
        <f>SUM(E69:E74)</f>
        <v>49</v>
      </c>
      <c r="F68" s="19" t="s">
        <v>5</v>
      </c>
      <c r="G68" s="20">
        <f>E68/25</f>
        <v>1.96</v>
      </c>
      <c r="H68" s="19" t="s">
        <v>4</v>
      </c>
    </row>
    <row r="69" spans="1:8" ht="17.7" customHeight="1" x14ac:dyDescent="0.3">
      <c r="A69" s="18" t="s">
        <v>14</v>
      </c>
      <c r="B69" s="654" t="s">
        <v>13</v>
      </c>
      <c r="C69" s="654"/>
      <c r="D69" s="654"/>
      <c r="E69" s="19">
        <v>18</v>
      </c>
      <c r="F69" s="19" t="s">
        <v>5</v>
      </c>
      <c r="G69" s="22"/>
      <c r="H69" s="21"/>
    </row>
    <row r="70" spans="1:8" ht="17.7" customHeight="1" x14ac:dyDescent="0.3">
      <c r="B70" s="654" t="s">
        <v>12</v>
      </c>
      <c r="C70" s="654"/>
      <c r="D70" s="654"/>
      <c r="E70" s="19">
        <v>21</v>
      </c>
      <c r="F70" s="19" t="s">
        <v>5</v>
      </c>
      <c r="G70" s="22"/>
      <c r="H70" s="21"/>
    </row>
    <row r="71" spans="1:8" ht="17.7" customHeight="1" x14ac:dyDescent="0.3">
      <c r="B71" s="654" t="s">
        <v>11</v>
      </c>
      <c r="C71" s="654"/>
      <c r="D71" s="654"/>
      <c r="E71" s="19">
        <v>6</v>
      </c>
      <c r="F71" s="19" t="s">
        <v>5</v>
      </c>
      <c r="G71" s="22"/>
      <c r="H71" s="21"/>
    </row>
    <row r="72" spans="1:8" ht="17.7" customHeight="1" x14ac:dyDescent="0.3">
      <c r="B72" s="654" t="s">
        <v>10</v>
      </c>
      <c r="C72" s="654"/>
      <c r="D72" s="654"/>
      <c r="E72" s="19">
        <v>0</v>
      </c>
      <c r="F72" s="19" t="s">
        <v>5</v>
      </c>
      <c r="G72" s="22"/>
      <c r="H72" s="21"/>
    </row>
    <row r="73" spans="1:8" ht="17.7" customHeight="1" x14ac:dyDescent="0.3">
      <c r="B73" s="654" t="s">
        <v>9</v>
      </c>
      <c r="C73" s="654"/>
      <c r="D73" s="654"/>
      <c r="E73" s="19">
        <v>0</v>
      </c>
      <c r="F73" s="19" t="s">
        <v>5</v>
      </c>
      <c r="G73" s="22"/>
      <c r="H73" s="21"/>
    </row>
    <row r="74" spans="1:8" ht="17.7" customHeight="1" x14ac:dyDescent="0.3">
      <c r="B74" s="654" t="s">
        <v>8</v>
      </c>
      <c r="C74" s="654"/>
      <c r="D74" s="654"/>
      <c r="E74" s="19">
        <v>4</v>
      </c>
      <c r="F74" s="19" t="s">
        <v>5</v>
      </c>
      <c r="G74" s="22"/>
      <c r="H74" s="21"/>
    </row>
    <row r="75" spans="1:8" ht="31.2" customHeight="1" x14ac:dyDescent="0.3">
      <c r="A75" s="640" t="s">
        <v>7</v>
      </c>
      <c r="B75" s="640"/>
      <c r="C75" s="640"/>
      <c r="D75" s="640"/>
      <c r="E75" s="19">
        <v>0</v>
      </c>
      <c r="F75" s="19" t="s">
        <v>5</v>
      </c>
      <c r="G75" s="20">
        <f>E75/25</f>
        <v>0</v>
      </c>
      <c r="H75" s="19" t="s">
        <v>4</v>
      </c>
    </row>
    <row r="76" spans="1:8" ht="17.7" customHeight="1" x14ac:dyDescent="0.3">
      <c r="A76" s="654" t="s">
        <v>6</v>
      </c>
      <c r="B76" s="654"/>
      <c r="C76" s="654"/>
      <c r="D76" s="654"/>
      <c r="E76" s="19">
        <f>G76*25</f>
        <v>101</v>
      </c>
      <c r="F76" s="19" t="s">
        <v>5</v>
      </c>
      <c r="G76" s="20">
        <f>D6-G75-G68</f>
        <v>4.04</v>
      </c>
      <c r="H76" s="19" t="s">
        <v>4</v>
      </c>
    </row>
    <row r="77" spans="1:8" ht="10.199999999999999" customHeight="1" x14ac:dyDescent="0.3"/>
    <row r="80" spans="1:8" x14ac:dyDescent="0.3">
      <c r="A80" s="18" t="s">
        <v>3</v>
      </c>
    </row>
    <row r="81" spans="1:9" ht="16.2" x14ac:dyDescent="0.3">
      <c r="A81" s="643" t="s">
        <v>2</v>
      </c>
      <c r="B81" s="643"/>
      <c r="C81" s="643"/>
      <c r="D81" s="643"/>
      <c r="E81" s="643"/>
      <c r="F81" s="643"/>
      <c r="G81" s="643"/>
      <c r="H81" s="643"/>
      <c r="I81" s="643"/>
    </row>
    <row r="82" spans="1:9" x14ac:dyDescent="0.3">
      <c r="A82" s="18" t="s">
        <v>1</v>
      </c>
    </row>
    <row r="84" spans="1:9" x14ac:dyDescent="0.3">
      <c r="A84" s="644" t="s">
        <v>0</v>
      </c>
      <c r="B84" s="644"/>
      <c r="C84" s="644"/>
      <c r="D84" s="644"/>
      <c r="E84" s="644"/>
      <c r="F84" s="644"/>
      <c r="G84" s="644"/>
      <c r="H84" s="644"/>
      <c r="I84" s="644"/>
    </row>
    <row r="85" spans="1:9" x14ac:dyDescent="0.3">
      <c r="A85" s="644"/>
      <c r="B85" s="644"/>
      <c r="C85" s="644"/>
      <c r="D85" s="644"/>
      <c r="E85" s="644"/>
      <c r="F85" s="644"/>
      <c r="G85" s="644"/>
      <c r="H85" s="644"/>
      <c r="I85" s="644"/>
    </row>
    <row r="86" spans="1:9" x14ac:dyDescent="0.3">
      <c r="A86" s="644"/>
      <c r="B86" s="644"/>
      <c r="C86" s="644"/>
      <c r="D86" s="644"/>
      <c r="E86" s="644"/>
      <c r="F86" s="644"/>
      <c r="G86" s="644"/>
      <c r="H86" s="644"/>
      <c r="I86" s="644"/>
    </row>
  </sheetData>
  <mergeCells count="83">
    <mergeCell ref="A81:I81"/>
    <mergeCell ref="B70:D70"/>
    <mergeCell ref="B71:D71"/>
    <mergeCell ref="B72:D72"/>
    <mergeCell ref="B73:D73"/>
    <mergeCell ref="A8:C8"/>
    <mergeCell ref="D8:H8"/>
    <mergeCell ref="A84:I86"/>
    <mergeCell ref="B32:F32"/>
    <mergeCell ref="B30:F30"/>
    <mergeCell ref="A31:H31"/>
    <mergeCell ref="A35:F35"/>
    <mergeCell ref="A36:A43"/>
    <mergeCell ref="B43:H43"/>
    <mergeCell ref="A76:D76"/>
    <mergeCell ref="A68:D68"/>
    <mergeCell ref="B69:D69"/>
    <mergeCell ref="B36:H36"/>
    <mergeCell ref="B37:H37"/>
    <mergeCell ref="B38:H38"/>
    <mergeCell ref="B39:H39"/>
    <mergeCell ref="A2:I2"/>
    <mergeCell ref="A5:H5"/>
    <mergeCell ref="A6:C6"/>
    <mergeCell ref="D6:H6"/>
    <mergeCell ref="A7:C7"/>
    <mergeCell ref="D7:H7"/>
    <mergeCell ref="A14:D14"/>
    <mergeCell ref="E14:H14"/>
    <mergeCell ref="A15:D15"/>
    <mergeCell ref="B74:D74"/>
    <mergeCell ref="A12:H12"/>
    <mergeCell ref="B40:H40"/>
    <mergeCell ref="B25:F25"/>
    <mergeCell ref="E15:H15"/>
    <mergeCell ref="A16:D16"/>
    <mergeCell ref="E16:H16"/>
    <mergeCell ref="A18:H18"/>
    <mergeCell ref="A19:B19"/>
    <mergeCell ref="C19:H19"/>
    <mergeCell ref="A21:D21"/>
    <mergeCell ref="A22:A23"/>
    <mergeCell ref="B22:F23"/>
    <mergeCell ref="A9:C9"/>
    <mergeCell ref="D9:H9"/>
    <mergeCell ref="A11:H11"/>
    <mergeCell ref="A13:D13"/>
    <mergeCell ref="E13:H13"/>
    <mergeCell ref="G22:H22"/>
    <mergeCell ref="A24:H24"/>
    <mergeCell ref="A75:D75"/>
    <mergeCell ref="A67:F67"/>
    <mergeCell ref="A53:C53"/>
    <mergeCell ref="D53:H53"/>
    <mergeCell ref="A54:C54"/>
    <mergeCell ref="B29:F29"/>
    <mergeCell ref="A27:H27"/>
    <mergeCell ref="B28:F28"/>
    <mergeCell ref="B26:F26"/>
    <mergeCell ref="A46:F46"/>
    <mergeCell ref="A64:F64"/>
    <mergeCell ref="A65:F65"/>
    <mergeCell ref="D54:I54"/>
    <mergeCell ref="C60:H60"/>
    <mergeCell ref="A47:A52"/>
    <mergeCell ref="B51:H51"/>
    <mergeCell ref="B52:H52"/>
    <mergeCell ref="B47:H47"/>
    <mergeCell ref="B48:H48"/>
    <mergeCell ref="B49:H49"/>
    <mergeCell ref="B50:H50"/>
    <mergeCell ref="A57:B59"/>
    <mergeCell ref="C59:H59"/>
    <mergeCell ref="C58:H58"/>
    <mergeCell ref="A60:B61"/>
    <mergeCell ref="C57:H57"/>
    <mergeCell ref="C61:H61"/>
    <mergeCell ref="B41:H41"/>
    <mergeCell ref="B42:H42"/>
    <mergeCell ref="A44:C44"/>
    <mergeCell ref="D44:H44"/>
    <mergeCell ref="A45:C45"/>
    <mergeCell ref="D45:I45"/>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Normal="100" workbookViewId="0"/>
  </sheetViews>
  <sheetFormatPr defaultColWidth="8.6640625" defaultRowHeight="13.8" x14ac:dyDescent="0.3"/>
  <cols>
    <col min="1" max="1" width="14.44140625" style="18" customWidth="1"/>
    <col min="2" max="2" width="11.6640625" style="18" customWidth="1"/>
    <col min="3" max="3" width="5.6640625" style="18" customWidth="1"/>
    <col min="4" max="4" width="21.6640625" style="18" customWidth="1"/>
    <col min="5" max="5" width="9.33203125" style="18" customWidth="1"/>
    <col min="6" max="6" width="8.6640625" style="18" customWidth="1"/>
    <col min="7" max="7" width="12.6640625" style="18" customWidth="1"/>
    <col min="8" max="8" width="9.6640625" style="18" customWidth="1"/>
    <col min="9" max="9" width="2.6640625" style="18" customWidth="1"/>
    <col min="10" max="16384" width="8.6640625" style="18"/>
  </cols>
  <sheetData>
    <row r="1" spans="1:9" ht="10.199999999999999" customHeight="1" x14ac:dyDescent="0.3"/>
    <row r="2" spans="1:9" s="27" customFormat="1" x14ac:dyDescent="0.3">
      <c r="A2" s="635" t="s">
        <v>105</v>
      </c>
      <c r="B2" s="635"/>
      <c r="C2" s="635"/>
      <c r="D2" s="635"/>
      <c r="E2" s="635"/>
      <c r="F2" s="635"/>
      <c r="G2" s="635"/>
      <c r="H2" s="635"/>
      <c r="I2" s="635"/>
    </row>
    <row r="3" spans="1:9" ht="10.199999999999999" customHeight="1" x14ac:dyDescent="0.3"/>
    <row r="4" spans="1:9" ht="15" customHeight="1" x14ac:dyDescent="0.3">
      <c r="A4" s="27" t="s">
        <v>104</v>
      </c>
    </row>
    <row r="5" spans="1:9" ht="17.7" customHeight="1" x14ac:dyDescent="0.3">
      <c r="A5" s="636" t="s">
        <v>148</v>
      </c>
      <c r="B5" s="636"/>
      <c r="C5" s="636"/>
      <c r="D5" s="636"/>
      <c r="E5" s="636"/>
      <c r="F5" s="636"/>
      <c r="G5" s="636"/>
      <c r="H5" s="636"/>
    </row>
    <row r="6" spans="1:9" ht="17.7" customHeight="1" x14ac:dyDescent="0.3">
      <c r="A6" s="630" t="s">
        <v>102</v>
      </c>
      <c r="B6" s="631"/>
      <c r="C6" s="631"/>
      <c r="D6" s="631">
        <v>5</v>
      </c>
      <c r="E6" s="631"/>
      <c r="F6" s="631"/>
      <c r="G6" s="631"/>
      <c r="H6" s="637"/>
    </row>
    <row r="7" spans="1:9" ht="18.600000000000001" customHeight="1" x14ac:dyDescent="0.3">
      <c r="A7" s="630" t="s">
        <v>101</v>
      </c>
      <c r="B7" s="631"/>
      <c r="C7" s="631"/>
      <c r="D7" s="638" t="s">
        <v>147</v>
      </c>
      <c r="E7" s="638"/>
      <c r="F7" s="638"/>
      <c r="G7" s="638"/>
      <c r="H7" s="639"/>
    </row>
    <row r="8" spans="1:9" ht="17.7" customHeight="1" x14ac:dyDescent="0.3">
      <c r="A8" s="630" t="s">
        <v>99</v>
      </c>
      <c r="B8" s="631"/>
      <c r="C8" s="631"/>
      <c r="D8" s="632" t="s">
        <v>98</v>
      </c>
      <c r="E8" s="632"/>
      <c r="F8" s="632"/>
      <c r="G8" s="632"/>
      <c r="H8" s="633"/>
    </row>
    <row r="9" spans="1:9" ht="17.7" customHeight="1" x14ac:dyDescent="0.3">
      <c r="A9" s="630" t="s">
        <v>97</v>
      </c>
      <c r="B9" s="631"/>
      <c r="C9" s="631"/>
      <c r="D9" s="632" t="s">
        <v>146</v>
      </c>
      <c r="E9" s="632"/>
      <c r="F9" s="632"/>
      <c r="G9" s="632"/>
      <c r="H9" s="633"/>
    </row>
    <row r="10" spans="1:9" ht="10.199999999999999" customHeight="1" x14ac:dyDescent="0.3"/>
    <row r="11" spans="1:9" ht="15" customHeight="1" x14ac:dyDescent="0.3">
      <c r="A11" s="634" t="s">
        <v>145</v>
      </c>
      <c r="B11" s="634"/>
      <c r="C11" s="634"/>
      <c r="D11" s="634"/>
      <c r="E11" s="634"/>
      <c r="F11" s="634"/>
      <c r="G11" s="634"/>
      <c r="H11" s="634"/>
    </row>
    <row r="12" spans="1:9" ht="17.7" customHeight="1" x14ac:dyDescent="0.3">
      <c r="A12" s="643" t="s">
        <v>1296</v>
      </c>
      <c r="B12" s="643"/>
      <c r="C12" s="643"/>
      <c r="D12" s="643"/>
      <c r="E12" s="643"/>
      <c r="F12" s="643"/>
      <c r="G12" s="643"/>
      <c r="H12" s="643"/>
    </row>
    <row r="13" spans="1:9" ht="17.7" customHeight="1" x14ac:dyDescent="0.3">
      <c r="A13" s="630" t="s">
        <v>94</v>
      </c>
      <c r="B13" s="631"/>
      <c r="C13" s="631"/>
      <c r="D13" s="631"/>
      <c r="E13" s="631" t="s">
        <v>93</v>
      </c>
      <c r="F13" s="631"/>
      <c r="G13" s="631"/>
      <c r="H13" s="637"/>
    </row>
    <row r="14" spans="1:9" ht="17.7" customHeight="1" x14ac:dyDescent="0.3">
      <c r="A14" s="630" t="s">
        <v>92</v>
      </c>
      <c r="B14" s="631"/>
      <c r="C14" s="631"/>
      <c r="D14" s="631"/>
      <c r="E14" s="631" t="s">
        <v>91</v>
      </c>
      <c r="F14" s="631"/>
      <c r="G14" s="631"/>
      <c r="H14" s="637"/>
    </row>
    <row r="15" spans="1:9" ht="17.7" customHeight="1" x14ac:dyDescent="0.3">
      <c r="A15" s="630" t="s">
        <v>90</v>
      </c>
      <c r="B15" s="631"/>
      <c r="C15" s="631"/>
      <c r="D15" s="631"/>
      <c r="E15" s="650" t="s">
        <v>89</v>
      </c>
      <c r="F15" s="650"/>
      <c r="G15" s="650"/>
      <c r="H15" s="651"/>
    </row>
    <row r="16" spans="1:9" ht="17.7" customHeight="1" x14ac:dyDescent="0.3">
      <c r="A16" s="630" t="s">
        <v>88</v>
      </c>
      <c r="B16" s="631"/>
      <c r="C16" s="631"/>
      <c r="D16" s="631"/>
      <c r="E16" s="631" t="s">
        <v>87</v>
      </c>
      <c r="F16" s="631"/>
      <c r="G16" s="631"/>
      <c r="H16" s="637"/>
    </row>
    <row r="17" spans="1:9" ht="10.199999999999999" customHeight="1" x14ac:dyDescent="0.3"/>
    <row r="18" spans="1:9" ht="15" customHeight="1" x14ac:dyDescent="0.3">
      <c r="A18" s="634" t="s">
        <v>86</v>
      </c>
      <c r="B18" s="634"/>
      <c r="C18" s="634"/>
      <c r="D18" s="634"/>
      <c r="E18" s="634"/>
      <c r="F18" s="634"/>
      <c r="G18" s="634"/>
      <c r="H18" s="634"/>
    </row>
    <row r="19" spans="1:9" ht="31.2" customHeight="1" x14ac:dyDescent="0.3">
      <c r="A19" s="640" t="s">
        <v>85</v>
      </c>
      <c r="B19" s="640"/>
      <c r="C19" s="641" t="s">
        <v>1430</v>
      </c>
      <c r="D19" s="641"/>
      <c r="E19" s="641"/>
      <c r="F19" s="641"/>
      <c r="G19" s="641"/>
      <c r="H19" s="642"/>
    </row>
    <row r="20" spans="1:9" ht="10.199999999999999" customHeight="1" x14ac:dyDescent="0.3"/>
    <row r="21" spans="1:9" ht="15" customHeight="1" x14ac:dyDescent="0.3">
      <c r="A21" s="649" t="s">
        <v>84</v>
      </c>
      <c r="B21" s="649"/>
      <c r="C21" s="649"/>
      <c r="D21" s="649"/>
    </row>
    <row r="22" spans="1:9" x14ac:dyDescent="0.3">
      <c r="A22" s="645" t="s">
        <v>83</v>
      </c>
      <c r="B22" s="646" t="s">
        <v>82</v>
      </c>
      <c r="C22" s="646"/>
      <c r="D22" s="646"/>
      <c r="E22" s="646"/>
      <c r="F22" s="646"/>
      <c r="G22" s="646" t="s">
        <v>81</v>
      </c>
      <c r="H22" s="647"/>
    </row>
    <row r="23" spans="1:9" ht="27" customHeight="1" x14ac:dyDescent="0.3">
      <c r="A23" s="645"/>
      <c r="B23" s="646"/>
      <c r="C23" s="646"/>
      <c r="D23" s="646"/>
      <c r="E23" s="646"/>
      <c r="F23" s="646"/>
      <c r="G23" s="34" t="s">
        <v>80</v>
      </c>
      <c r="H23" s="38" t="s">
        <v>79</v>
      </c>
    </row>
    <row r="24" spans="1:9" ht="17.7" customHeight="1" x14ac:dyDescent="0.3">
      <c r="A24" s="645" t="s">
        <v>78</v>
      </c>
      <c r="B24" s="646"/>
      <c r="C24" s="646"/>
      <c r="D24" s="646"/>
      <c r="E24" s="646"/>
      <c r="F24" s="646"/>
      <c r="G24" s="646"/>
      <c r="H24" s="647"/>
    </row>
    <row r="25" spans="1:9" ht="51" customHeight="1" x14ac:dyDescent="0.3">
      <c r="A25" s="37" t="s">
        <v>144</v>
      </c>
      <c r="B25" s="641" t="s">
        <v>143</v>
      </c>
      <c r="C25" s="641"/>
      <c r="D25" s="641"/>
      <c r="E25" s="641"/>
      <c r="F25" s="641"/>
      <c r="G25" s="34" t="s">
        <v>142</v>
      </c>
      <c r="H25" s="33" t="s">
        <v>53</v>
      </c>
      <c r="I25" s="28"/>
    </row>
    <row r="26" spans="1:9" ht="71.25" customHeight="1" x14ac:dyDescent="0.3">
      <c r="A26" s="37" t="s">
        <v>141</v>
      </c>
      <c r="B26" s="673" t="s">
        <v>140</v>
      </c>
      <c r="C26" s="674"/>
      <c r="D26" s="674"/>
      <c r="E26" s="674"/>
      <c r="F26" s="747"/>
      <c r="G26" s="16" t="s">
        <v>139</v>
      </c>
      <c r="H26" s="33" t="s">
        <v>53</v>
      </c>
      <c r="I26" s="28"/>
    </row>
    <row r="27" spans="1:9" ht="17.7" customHeight="1" x14ac:dyDescent="0.3">
      <c r="A27" s="645" t="s">
        <v>71</v>
      </c>
      <c r="B27" s="646"/>
      <c r="C27" s="646"/>
      <c r="D27" s="646"/>
      <c r="E27" s="646"/>
      <c r="F27" s="646"/>
      <c r="G27" s="646"/>
      <c r="H27" s="647"/>
      <c r="I27" s="28"/>
    </row>
    <row r="28" spans="1:9" ht="69" customHeight="1" x14ac:dyDescent="0.3">
      <c r="A28" s="36" t="s">
        <v>138</v>
      </c>
      <c r="B28" s="641" t="s">
        <v>137</v>
      </c>
      <c r="C28" s="641"/>
      <c r="D28" s="641"/>
      <c r="E28" s="641"/>
      <c r="F28" s="641"/>
      <c r="G28" s="34" t="s">
        <v>136</v>
      </c>
      <c r="H28" s="33" t="s">
        <v>53</v>
      </c>
      <c r="I28" s="28"/>
    </row>
    <row r="29" spans="1:9" ht="50.25" customHeight="1" x14ac:dyDescent="0.3">
      <c r="A29" s="35" t="s">
        <v>135</v>
      </c>
      <c r="B29" s="641" t="s">
        <v>134</v>
      </c>
      <c r="C29" s="641"/>
      <c r="D29" s="641"/>
      <c r="E29" s="641"/>
      <c r="F29" s="641"/>
      <c r="G29" s="34" t="s">
        <v>133</v>
      </c>
      <c r="H29" s="33" t="s">
        <v>53</v>
      </c>
      <c r="I29" s="28"/>
    </row>
    <row r="30" spans="1:9" ht="17.7" customHeight="1" x14ac:dyDescent="0.3">
      <c r="A30" s="645" t="s">
        <v>64</v>
      </c>
      <c r="B30" s="646"/>
      <c r="C30" s="646"/>
      <c r="D30" s="646"/>
      <c r="E30" s="646"/>
      <c r="F30" s="646"/>
      <c r="G30" s="646"/>
      <c r="H30" s="647"/>
      <c r="I30" s="28"/>
    </row>
    <row r="31" spans="1:9" ht="46.95" customHeight="1" x14ac:dyDescent="0.3">
      <c r="A31" s="23" t="s">
        <v>132</v>
      </c>
      <c r="B31" s="641" t="s">
        <v>131</v>
      </c>
      <c r="C31" s="641"/>
      <c r="D31" s="641"/>
      <c r="E31" s="641"/>
      <c r="F31" s="641"/>
      <c r="G31" s="34" t="s">
        <v>130</v>
      </c>
      <c r="H31" s="33" t="s">
        <v>53</v>
      </c>
      <c r="I31" s="28"/>
    </row>
    <row r="32" spans="1:9" ht="10.199999999999999" customHeight="1" x14ac:dyDescent="0.3">
      <c r="I32" s="28"/>
    </row>
    <row r="33" spans="1:9" ht="15" customHeight="1" x14ac:dyDescent="0.3">
      <c r="A33" s="27" t="s">
        <v>52</v>
      </c>
      <c r="I33" s="28"/>
    </row>
    <row r="34" spans="1:9" s="27" customFormat="1" ht="17.7" customHeight="1" x14ac:dyDescent="0.3">
      <c r="A34" s="652" t="s">
        <v>51</v>
      </c>
      <c r="B34" s="652"/>
      <c r="C34" s="652"/>
      <c r="D34" s="652"/>
      <c r="E34" s="652"/>
      <c r="F34" s="652"/>
      <c r="G34" s="32">
        <v>9</v>
      </c>
      <c r="H34" s="31" t="s">
        <v>5</v>
      </c>
      <c r="I34" s="30"/>
    </row>
    <row r="35" spans="1:9" ht="17.25" customHeight="1" x14ac:dyDescent="0.3">
      <c r="A35" s="748" t="s">
        <v>37</v>
      </c>
      <c r="B35" s="631" t="s">
        <v>129</v>
      </c>
      <c r="C35" s="631"/>
      <c r="D35" s="631"/>
      <c r="E35" s="631"/>
      <c r="F35" s="631"/>
      <c r="G35" s="631"/>
      <c r="H35" s="637"/>
      <c r="I35" s="28"/>
    </row>
    <row r="36" spans="1:9" ht="17.25" customHeight="1" x14ac:dyDescent="0.3">
      <c r="A36" s="749"/>
      <c r="B36" s="631" t="s">
        <v>128</v>
      </c>
      <c r="C36" s="631"/>
      <c r="D36" s="631"/>
      <c r="E36" s="631"/>
      <c r="F36" s="631"/>
      <c r="G36" s="631"/>
      <c r="H36" s="637"/>
      <c r="I36" s="28"/>
    </row>
    <row r="37" spans="1:9" ht="17.25" customHeight="1" x14ac:dyDescent="0.3">
      <c r="A37" s="749"/>
      <c r="B37" s="642" t="s">
        <v>127</v>
      </c>
      <c r="C37" s="640"/>
      <c r="D37" s="640"/>
      <c r="E37" s="640"/>
      <c r="F37" s="640"/>
      <c r="G37" s="640"/>
      <c r="H37" s="640"/>
      <c r="I37" s="28"/>
    </row>
    <row r="38" spans="1:9" ht="17.25" customHeight="1" x14ac:dyDescent="0.3">
      <c r="A38" s="749"/>
      <c r="B38" s="641" t="s">
        <v>126</v>
      </c>
      <c r="C38" s="641"/>
      <c r="D38" s="641"/>
      <c r="E38" s="641"/>
      <c r="F38" s="641"/>
      <c r="G38" s="641"/>
      <c r="H38" s="642"/>
      <c r="I38" s="28"/>
    </row>
    <row r="39" spans="1:9" ht="17.25" customHeight="1" x14ac:dyDescent="0.3">
      <c r="A39" s="749"/>
      <c r="B39" s="641" t="s">
        <v>125</v>
      </c>
      <c r="C39" s="641"/>
      <c r="D39" s="641"/>
      <c r="E39" s="641"/>
      <c r="F39" s="641"/>
      <c r="G39" s="641"/>
      <c r="H39" s="642"/>
      <c r="I39" s="28"/>
    </row>
    <row r="40" spans="1:9" ht="17.25" customHeight="1" x14ac:dyDescent="0.3">
      <c r="A40" s="749"/>
      <c r="B40" s="641" t="s">
        <v>124</v>
      </c>
      <c r="C40" s="641"/>
      <c r="D40" s="641"/>
      <c r="E40" s="641"/>
      <c r="F40" s="641"/>
      <c r="G40" s="641"/>
      <c r="H40" s="642"/>
      <c r="I40" s="28"/>
    </row>
    <row r="41" spans="1:9" ht="17.25" customHeight="1" x14ac:dyDescent="0.3">
      <c r="A41" s="750"/>
      <c r="B41" s="641" t="s">
        <v>123</v>
      </c>
      <c r="C41" s="641"/>
      <c r="D41" s="641"/>
      <c r="E41" s="641"/>
      <c r="F41" s="641"/>
      <c r="G41" s="641"/>
      <c r="H41" s="642"/>
      <c r="I41" s="28"/>
    </row>
    <row r="42" spans="1:9" x14ac:dyDescent="0.3">
      <c r="A42" s="656" t="s">
        <v>31</v>
      </c>
      <c r="B42" s="632"/>
      <c r="C42" s="632"/>
      <c r="D42" s="632" t="s">
        <v>122</v>
      </c>
      <c r="E42" s="632"/>
      <c r="F42" s="632"/>
      <c r="G42" s="632"/>
      <c r="H42" s="633"/>
      <c r="I42" s="28"/>
    </row>
    <row r="43" spans="1:9" ht="52.5" customHeight="1" x14ac:dyDescent="0.3">
      <c r="A43" s="660" t="s">
        <v>30</v>
      </c>
      <c r="B43" s="638"/>
      <c r="C43" s="638"/>
      <c r="D43" s="638" t="s">
        <v>1431</v>
      </c>
      <c r="E43" s="638"/>
      <c r="F43" s="638"/>
      <c r="G43" s="638"/>
      <c r="H43" s="638"/>
      <c r="I43" s="669"/>
    </row>
    <row r="44" spans="1:9" s="27" customFormat="1" ht="17.7" customHeight="1" x14ac:dyDescent="0.3">
      <c r="A44" s="652" t="s">
        <v>121</v>
      </c>
      <c r="B44" s="652"/>
      <c r="C44" s="652"/>
      <c r="D44" s="652"/>
      <c r="E44" s="652"/>
      <c r="F44" s="652"/>
      <c r="G44" s="32">
        <v>18</v>
      </c>
      <c r="H44" s="31" t="s">
        <v>5</v>
      </c>
      <c r="I44" s="30"/>
    </row>
    <row r="45" spans="1:9" ht="17.25" customHeight="1" x14ac:dyDescent="0.3">
      <c r="A45" s="748" t="s">
        <v>37</v>
      </c>
      <c r="B45" s="641" t="s">
        <v>120</v>
      </c>
      <c r="C45" s="641"/>
      <c r="D45" s="641"/>
      <c r="E45" s="641"/>
      <c r="F45" s="641"/>
      <c r="G45" s="641"/>
      <c r="H45" s="642"/>
      <c r="I45" s="28"/>
    </row>
    <row r="46" spans="1:9" ht="17.25" customHeight="1" x14ac:dyDescent="0.3">
      <c r="A46" s="749"/>
      <c r="B46" s="641" t="s">
        <v>119</v>
      </c>
      <c r="C46" s="641"/>
      <c r="D46" s="641"/>
      <c r="E46" s="641"/>
      <c r="F46" s="641"/>
      <c r="G46" s="641"/>
      <c r="H46" s="642"/>
      <c r="I46" s="28"/>
    </row>
    <row r="47" spans="1:9" ht="17.25" customHeight="1" x14ac:dyDescent="0.3">
      <c r="A47" s="749"/>
      <c r="B47" s="641" t="s">
        <v>118</v>
      </c>
      <c r="C47" s="641"/>
      <c r="D47" s="641"/>
      <c r="E47" s="641"/>
      <c r="F47" s="641"/>
      <c r="G47" s="641"/>
      <c r="H47" s="642"/>
      <c r="I47" s="28"/>
    </row>
    <row r="48" spans="1:9" ht="17.25" customHeight="1" x14ac:dyDescent="0.3">
      <c r="A48" s="749"/>
      <c r="B48" s="641" t="s">
        <v>117</v>
      </c>
      <c r="C48" s="641"/>
      <c r="D48" s="641"/>
      <c r="E48" s="641"/>
      <c r="F48" s="641"/>
      <c r="G48" s="641"/>
      <c r="H48" s="642"/>
      <c r="I48" s="28"/>
    </row>
    <row r="49" spans="1:14" ht="17.25" customHeight="1" x14ac:dyDescent="0.3">
      <c r="A49" s="749"/>
      <c r="B49" s="641" t="s">
        <v>116</v>
      </c>
      <c r="C49" s="641"/>
      <c r="D49" s="641"/>
      <c r="E49" s="641"/>
      <c r="F49" s="641"/>
      <c r="G49" s="641"/>
      <c r="H49" s="642"/>
      <c r="I49" s="28"/>
    </row>
    <row r="50" spans="1:14" ht="17.25" customHeight="1" x14ac:dyDescent="0.3">
      <c r="A50" s="749"/>
      <c r="B50" s="641" t="s">
        <v>115</v>
      </c>
      <c r="C50" s="641"/>
      <c r="D50" s="641"/>
      <c r="E50" s="641"/>
      <c r="F50" s="641"/>
      <c r="G50" s="641"/>
      <c r="H50" s="642"/>
      <c r="I50" s="28"/>
    </row>
    <row r="51" spans="1:14" ht="17.25" customHeight="1" x14ac:dyDescent="0.3">
      <c r="A51" s="749"/>
      <c r="B51" s="641" t="s">
        <v>114</v>
      </c>
      <c r="C51" s="641"/>
      <c r="D51" s="641"/>
      <c r="E51" s="641"/>
      <c r="F51" s="641"/>
      <c r="G51" s="641"/>
      <c r="H51" s="642"/>
      <c r="I51" s="28"/>
    </row>
    <row r="52" spans="1:14" ht="17.25" customHeight="1" x14ac:dyDescent="0.3">
      <c r="A52" s="749"/>
      <c r="B52" s="641" t="s">
        <v>113</v>
      </c>
      <c r="C52" s="641"/>
      <c r="D52" s="641"/>
      <c r="E52" s="641"/>
      <c r="F52" s="641"/>
      <c r="G52" s="641"/>
      <c r="H52" s="642"/>
      <c r="I52" s="28"/>
    </row>
    <row r="53" spans="1:14" ht="17.25" customHeight="1" x14ac:dyDescent="0.3">
      <c r="A53" s="749"/>
      <c r="B53" s="641" t="s">
        <v>112</v>
      </c>
      <c r="C53" s="641"/>
      <c r="D53" s="641"/>
      <c r="E53" s="641"/>
      <c r="F53" s="641"/>
      <c r="G53" s="641"/>
      <c r="H53" s="642"/>
      <c r="I53" s="28"/>
    </row>
    <row r="54" spans="1:14" ht="17.25" customHeight="1" x14ac:dyDescent="0.3">
      <c r="A54" s="750"/>
      <c r="B54" s="641" t="s">
        <v>111</v>
      </c>
      <c r="C54" s="641"/>
      <c r="D54" s="641"/>
      <c r="E54" s="641"/>
      <c r="F54" s="641"/>
      <c r="G54" s="641"/>
      <c r="H54" s="642"/>
      <c r="I54" s="28"/>
    </row>
    <row r="55" spans="1:14" x14ac:dyDescent="0.3">
      <c r="A55" s="656" t="s">
        <v>31</v>
      </c>
      <c r="B55" s="632"/>
      <c r="C55" s="632"/>
      <c r="D55" s="706" t="s">
        <v>1377</v>
      </c>
      <c r="E55" s="706"/>
      <c r="F55" s="706"/>
      <c r="G55" s="706"/>
      <c r="H55" s="707"/>
      <c r="I55" s="28"/>
    </row>
    <row r="56" spans="1:14" ht="39" customHeight="1" x14ac:dyDescent="0.3">
      <c r="A56" s="660" t="s">
        <v>30</v>
      </c>
      <c r="B56" s="638"/>
      <c r="C56" s="638"/>
      <c r="D56" s="642" t="s">
        <v>1432</v>
      </c>
      <c r="E56" s="640"/>
      <c r="F56" s="640"/>
      <c r="G56" s="640"/>
      <c r="H56" s="640"/>
      <c r="I56" s="28"/>
    </row>
    <row r="57" spans="1:14" ht="10.199999999999999" customHeight="1" x14ac:dyDescent="0.3">
      <c r="I57" s="28"/>
    </row>
    <row r="58" spans="1:14" ht="15" customHeight="1" x14ac:dyDescent="0.3">
      <c r="A58" s="27" t="s">
        <v>28</v>
      </c>
      <c r="I58" s="28"/>
    </row>
    <row r="59" spans="1:14" ht="50.25" customHeight="1" x14ac:dyDescent="0.3">
      <c r="A59" s="654" t="s">
        <v>27</v>
      </c>
      <c r="B59" s="630"/>
      <c r="C59" s="641" t="s">
        <v>110</v>
      </c>
      <c r="D59" s="641"/>
      <c r="E59" s="641"/>
      <c r="F59" s="641"/>
      <c r="G59" s="641"/>
      <c r="H59" s="642"/>
      <c r="I59" s="28"/>
      <c r="J59" s="29"/>
      <c r="K59" s="29"/>
      <c r="L59" s="29"/>
      <c r="M59" s="29"/>
      <c r="N59" s="29"/>
    </row>
    <row r="60" spans="1:14" ht="57" customHeight="1" x14ac:dyDescent="0.3">
      <c r="A60" s="654"/>
      <c r="B60" s="630"/>
      <c r="C60" s="641" t="s">
        <v>109</v>
      </c>
      <c r="D60" s="641"/>
      <c r="E60" s="641"/>
      <c r="F60" s="641"/>
      <c r="G60" s="641"/>
      <c r="H60" s="642"/>
      <c r="I60" s="28"/>
    </row>
    <row r="61" spans="1:14" ht="27.75" customHeight="1" x14ac:dyDescent="0.3">
      <c r="A61" s="654"/>
      <c r="B61" s="630"/>
      <c r="C61" s="641" t="s">
        <v>108</v>
      </c>
      <c r="D61" s="641"/>
      <c r="E61" s="641"/>
      <c r="F61" s="641"/>
      <c r="G61" s="641"/>
      <c r="H61" s="642"/>
      <c r="I61" s="28"/>
    </row>
    <row r="62" spans="1:14" ht="33.75" customHeight="1" x14ac:dyDescent="0.3">
      <c r="A62" s="731" t="s">
        <v>23</v>
      </c>
      <c r="B62" s="732"/>
      <c r="C62" s="641" t="s">
        <v>107</v>
      </c>
      <c r="D62" s="641"/>
      <c r="E62" s="641"/>
      <c r="F62" s="641"/>
      <c r="G62" s="641"/>
      <c r="H62" s="642"/>
      <c r="I62" s="28"/>
    </row>
    <row r="63" spans="1:14" ht="37.5" customHeight="1" x14ac:dyDescent="0.3">
      <c r="A63" s="636"/>
      <c r="B63" s="733"/>
      <c r="C63" s="641" t="s">
        <v>106</v>
      </c>
      <c r="D63" s="641"/>
      <c r="E63" s="641"/>
      <c r="F63" s="641"/>
      <c r="G63" s="641"/>
      <c r="H63" s="642"/>
      <c r="I63" s="28"/>
    </row>
    <row r="64" spans="1:14" ht="10.199999999999999" customHeight="1" x14ac:dyDescent="0.3"/>
    <row r="65" spans="1:8" ht="15" customHeight="1" x14ac:dyDescent="0.3">
      <c r="A65" s="27" t="s">
        <v>19</v>
      </c>
      <c r="B65" s="27"/>
      <c r="C65" s="27"/>
      <c r="D65" s="27"/>
      <c r="E65" s="27"/>
      <c r="F65" s="27"/>
    </row>
    <row r="66" spans="1:8" ht="16.2" x14ac:dyDescent="0.3">
      <c r="A66" s="654" t="s">
        <v>18</v>
      </c>
      <c r="B66" s="654"/>
      <c r="C66" s="654"/>
      <c r="D66" s="654"/>
      <c r="E66" s="654"/>
      <c r="F66" s="654"/>
      <c r="G66" s="26">
        <v>1</v>
      </c>
      <c r="H66" s="19" t="s">
        <v>4</v>
      </c>
    </row>
    <row r="67" spans="1:8" ht="16.2" x14ac:dyDescent="0.3">
      <c r="A67" s="654" t="s">
        <v>17</v>
      </c>
      <c r="B67" s="654"/>
      <c r="C67" s="654"/>
      <c r="D67" s="654"/>
      <c r="E67" s="654"/>
      <c r="F67" s="654"/>
      <c r="G67" s="26">
        <v>4</v>
      </c>
      <c r="H67" s="19" t="s">
        <v>4</v>
      </c>
    </row>
    <row r="68" spans="1:8" x14ac:dyDescent="0.3">
      <c r="A68" s="25"/>
      <c r="B68" s="25"/>
      <c r="C68" s="25"/>
      <c r="D68" s="25"/>
      <c r="E68" s="25"/>
      <c r="F68" s="25"/>
      <c r="G68" s="23"/>
      <c r="H68" s="19"/>
    </row>
    <row r="69" spans="1:8" x14ac:dyDescent="0.3">
      <c r="A69" s="655" t="s">
        <v>16</v>
      </c>
      <c r="B69" s="655"/>
      <c r="C69" s="655"/>
      <c r="D69" s="655"/>
      <c r="E69" s="655"/>
      <c r="F69" s="655"/>
      <c r="G69" s="24"/>
      <c r="H69" s="23"/>
    </row>
    <row r="70" spans="1:8" ht="17.7" customHeight="1" x14ac:dyDescent="0.3">
      <c r="A70" s="640" t="s">
        <v>15</v>
      </c>
      <c r="B70" s="640"/>
      <c r="C70" s="640"/>
      <c r="D70" s="640"/>
      <c r="E70" s="19">
        <f>SUM(E71:E76)</f>
        <v>33</v>
      </c>
      <c r="F70" s="19" t="s">
        <v>5</v>
      </c>
      <c r="G70" s="20">
        <f>E70/25</f>
        <v>1.32</v>
      </c>
      <c r="H70" s="19" t="s">
        <v>4</v>
      </c>
    </row>
    <row r="71" spans="1:8" ht="17.7" customHeight="1" x14ac:dyDescent="0.3">
      <c r="A71" s="18" t="s">
        <v>14</v>
      </c>
      <c r="B71" s="654" t="s">
        <v>13</v>
      </c>
      <c r="C71" s="654"/>
      <c r="D71" s="654"/>
      <c r="E71" s="19">
        <v>9</v>
      </c>
      <c r="F71" s="19" t="s">
        <v>5</v>
      </c>
      <c r="G71" s="22"/>
      <c r="H71" s="21"/>
    </row>
    <row r="72" spans="1:8" ht="17.7" customHeight="1" x14ac:dyDescent="0.3">
      <c r="B72" s="654" t="s">
        <v>12</v>
      </c>
      <c r="C72" s="654"/>
      <c r="D72" s="654"/>
      <c r="E72" s="19">
        <v>18</v>
      </c>
      <c r="F72" s="19" t="s">
        <v>5</v>
      </c>
      <c r="G72" s="22"/>
      <c r="H72" s="21"/>
    </row>
    <row r="73" spans="1:8" ht="17.7" customHeight="1" x14ac:dyDescent="0.3">
      <c r="B73" s="654" t="s">
        <v>11</v>
      </c>
      <c r="C73" s="654"/>
      <c r="D73" s="654"/>
      <c r="E73" s="19">
        <v>3</v>
      </c>
      <c r="F73" s="19" t="s">
        <v>5</v>
      </c>
      <c r="G73" s="22"/>
      <c r="H73" s="21"/>
    </row>
    <row r="74" spans="1:8" ht="17.7" customHeight="1" x14ac:dyDescent="0.3">
      <c r="B74" s="654" t="s">
        <v>10</v>
      </c>
      <c r="C74" s="654"/>
      <c r="D74" s="654"/>
      <c r="E74" s="19">
        <v>0</v>
      </c>
      <c r="F74" s="19" t="s">
        <v>5</v>
      </c>
      <c r="G74" s="22"/>
      <c r="H74" s="21"/>
    </row>
    <row r="75" spans="1:8" ht="17.7" customHeight="1" x14ac:dyDescent="0.3">
      <c r="B75" s="654" t="s">
        <v>9</v>
      </c>
      <c r="C75" s="654"/>
      <c r="D75" s="654"/>
      <c r="E75" s="19">
        <v>0</v>
      </c>
      <c r="F75" s="19" t="s">
        <v>5</v>
      </c>
      <c r="G75" s="22"/>
      <c r="H75" s="21"/>
    </row>
    <row r="76" spans="1:8" ht="17.7" customHeight="1" x14ac:dyDescent="0.3">
      <c r="B76" s="654" t="s">
        <v>8</v>
      </c>
      <c r="C76" s="654"/>
      <c r="D76" s="654"/>
      <c r="E76" s="19">
        <v>3</v>
      </c>
      <c r="F76" s="19" t="s">
        <v>5</v>
      </c>
      <c r="G76" s="22"/>
      <c r="H76" s="21"/>
    </row>
    <row r="77" spans="1:8" ht="31.2" customHeight="1" x14ac:dyDescent="0.3">
      <c r="A77" s="640" t="s">
        <v>7</v>
      </c>
      <c r="B77" s="640"/>
      <c r="C77" s="640"/>
      <c r="D77" s="640"/>
      <c r="E77" s="19">
        <v>0</v>
      </c>
      <c r="F77" s="19" t="s">
        <v>5</v>
      </c>
      <c r="G77" s="20">
        <v>0</v>
      </c>
      <c r="H77" s="19" t="s">
        <v>4</v>
      </c>
    </row>
    <row r="78" spans="1:8" ht="17.7" customHeight="1" x14ac:dyDescent="0.3">
      <c r="A78" s="654" t="s">
        <v>6</v>
      </c>
      <c r="B78" s="654"/>
      <c r="C78" s="654"/>
      <c r="D78" s="654"/>
      <c r="E78" s="19">
        <f>G78*25</f>
        <v>92</v>
      </c>
      <c r="F78" s="19" t="s">
        <v>5</v>
      </c>
      <c r="G78" s="20">
        <f>D6-G77-G70</f>
        <v>3.6799999999999997</v>
      </c>
      <c r="H78" s="19" t="s">
        <v>4</v>
      </c>
    </row>
    <row r="79" spans="1:8" ht="10.199999999999999" customHeight="1" x14ac:dyDescent="0.3"/>
    <row r="82" spans="1:9" x14ac:dyDescent="0.3">
      <c r="A82" s="18" t="s">
        <v>3</v>
      </c>
    </row>
    <row r="83" spans="1:9" ht="16.2" x14ac:dyDescent="0.3">
      <c r="A83" s="643" t="s">
        <v>2</v>
      </c>
      <c r="B83" s="643"/>
      <c r="C83" s="643"/>
      <c r="D83" s="643"/>
      <c r="E83" s="643"/>
      <c r="F83" s="643"/>
      <c r="G83" s="643"/>
      <c r="H83" s="643"/>
      <c r="I83" s="643"/>
    </row>
    <row r="84" spans="1:9" x14ac:dyDescent="0.3">
      <c r="A84" s="18" t="s">
        <v>1</v>
      </c>
    </row>
    <row r="86" spans="1:9" x14ac:dyDescent="0.3">
      <c r="A86" s="644" t="s">
        <v>0</v>
      </c>
      <c r="B86" s="644"/>
      <c r="C86" s="644"/>
      <c r="D86" s="644"/>
      <c r="E86" s="644"/>
      <c r="F86" s="644"/>
      <c r="G86" s="644"/>
      <c r="H86" s="644"/>
      <c r="I86" s="644"/>
    </row>
    <row r="87" spans="1:9" x14ac:dyDescent="0.3">
      <c r="A87" s="644"/>
      <c r="B87" s="644"/>
      <c r="C87" s="644"/>
      <c r="D87" s="644"/>
      <c r="E87" s="644"/>
      <c r="F87" s="644"/>
      <c r="G87" s="644"/>
      <c r="H87" s="644"/>
      <c r="I87" s="644"/>
    </row>
    <row r="88" spans="1:9" x14ac:dyDescent="0.3">
      <c r="A88" s="644"/>
      <c r="B88" s="644"/>
      <c r="C88" s="644"/>
      <c r="D88" s="644"/>
      <c r="E88" s="644"/>
      <c r="F88" s="644"/>
      <c r="G88" s="644"/>
      <c r="H88" s="644"/>
      <c r="I88" s="644"/>
    </row>
  </sheetData>
  <mergeCells count="85">
    <mergeCell ref="A78:D78"/>
    <mergeCell ref="A70:D70"/>
    <mergeCell ref="B71:D71"/>
    <mergeCell ref="B72:D72"/>
    <mergeCell ref="B73:D73"/>
    <mergeCell ref="B74:D74"/>
    <mergeCell ref="B76:D76"/>
    <mergeCell ref="A77:D77"/>
    <mergeCell ref="B75:D75"/>
    <mergeCell ref="A42:C42"/>
    <mergeCell ref="D42:H42"/>
    <mergeCell ref="A43:C43"/>
    <mergeCell ref="B49:H49"/>
    <mergeCell ref="D43:I43"/>
    <mergeCell ref="A45:A54"/>
    <mergeCell ref="A44:F44"/>
    <mergeCell ref="A66:F66"/>
    <mergeCell ref="A67:F67"/>
    <mergeCell ref="C59:H59"/>
    <mergeCell ref="D56:H56"/>
    <mergeCell ref="A69:F69"/>
    <mergeCell ref="A56:C56"/>
    <mergeCell ref="A59:B61"/>
    <mergeCell ref="C61:H61"/>
    <mergeCell ref="C60:H60"/>
    <mergeCell ref="A62:B63"/>
    <mergeCell ref="C62:H62"/>
    <mergeCell ref="C63:H63"/>
    <mergeCell ref="A55:C55"/>
    <mergeCell ref="D55:H55"/>
    <mergeCell ref="B45:H45"/>
    <mergeCell ref="B48:H48"/>
    <mergeCell ref="B51:H51"/>
    <mergeCell ref="B53:H53"/>
    <mergeCell ref="B47:H47"/>
    <mergeCell ref="B46:H46"/>
    <mergeCell ref="B50:H50"/>
    <mergeCell ref="B52:H52"/>
    <mergeCell ref="B54:H54"/>
    <mergeCell ref="A34:F34"/>
    <mergeCell ref="A35:A41"/>
    <mergeCell ref="B36:H36"/>
    <mergeCell ref="B40:H40"/>
    <mergeCell ref="B41:H41"/>
    <mergeCell ref="B37:H37"/>
    <mergeCell ref="B38:H38"/>
    <mergeCell ref="B39:H39"/>
    <mergeCell ref="B35:H35"/>
    <mergeCell ref="A24:H24"/>
    <mergeCell ref="B29:F29"/>
    <mergeCell ref="B26:F26"/>
    <mergeCell ref="A27:H27"/>
    <mergeCell ref="B28:F28"/>
    <mergeCell ref="A86:I88"/>
    <mergeCell ref="A12:H12"/>
    <mergeCell ref="A2:I2"/>
    <mergeCell ref="A5:H5"/>
    <mergeCell ref="A6:C6"/>
    <mergeCell ref="D6:H6"/>
    <mergeCell ref="A7:C7"/>
    <mergeCell ref="D7:H7"/>
    <mergeCell ref="A8:C8"/>
    <mergeCell ref="A13:D13"/>
    <mergeCell ref="E13:H13"/>
    <mergeCell ref="A14:D14"/>
    <mergeCell ref="E14:H14"/>
    <mergeCell ref="A15:D15"/>
    <mergeCell ref="E15:H15"/>
    <mergeCell ref="A30:H30"/>
    <mergeCell ref="D8:H8"/>
    <mergeCell ref="A9:C9"/>
    <mergeCell ref="D9:H9"/>
    <mergeCell ref="A11:H11"/>
    <mergeCell ref="A83:I83"/>
    <mergeCell ref="B25:F25"/>
    <mergeCell ref="A16:D16"/>
    <mergeCell ref="E16:H16"/>
    <mergeCell ref="A18:H18"/>
    <mergeCell ref="A19:B19"/>
    <mergeCell ref="C19:H19"/>
    <mergeCell ref="B31:F31"/>
    <mergeCell ref="A21:D21"/>
    <mergeCell ref="A22:A23"/>
    <mergeCell ref="B22:F23"/>
    <mergeCell ref="G22:H22"/>
  </mergeCells>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zoomScaleNormal="100" workbookViewId="0"/>
  </sheetViews>
  <sheetFormatPr defaultColWidth="8.88671875" defaultRowHeight="13.8" x14ac:dyDescent="0.3"/>
  <cols>
    <col min="1" max="1" width="9.33203125" style="1" customWidth="1"/>
    <col min="2" max="2" width="11.6640625" style="1" customWidth="1"/>
    <col min="3" max="3" width="5.6640625" style="1" customWidth="1"/>
    <col min="4" max="4" width="21.6640625" style="1" customWidth="1"/>
    <col min="5" max="5" width="9.33203125" style="1" customWidth="1"/>
    <col min="6" max="6" width="8.6640625" style="1" customWidth="1"/>
    <col min="7" max="7" width="12.6640625" style="1" customWidth="1"/>
    <col min="8" max="8" width="9.6640625" style="1" customWidth="1"/>
    <col min="9" max="9" width="2.6640625" style="1" customWidth="1"/>
    <col min="10" max="16384" width="8.88671875" style="1"/>
  </cols>
  <sheetData>
    <row r="1" spans="1:9" ht="10.199999999999999" customHeight="1" x14ac:dyDescent="0.3"/>
    <row r="2" spans="1:9" s="11" customFormat="1" x14ac:dyDescent="0.3">
      <c r="A2" s="692" t="s">
        <v>105</v>
      </c>
      <c r="B2" s="692"/>
      <c r="C2" s="692"/>
      <c r="D2" s="692"/>
      <c r="E2" s="692"/>
      <c r="F2" s="692"/>
      <c r="G2" s="692"/>
      <c r="H2" s="692"/>
      <c r="I2" s="692"/>
    </row>
    <row r="3" spans="1:9" ht="10.199999999999999" customHeight="1" x14ac:dyDescent="0.3"/>
    <row r="4" spans="1:9" ht="15" customHeight="1" x14ac:dyDescent="0.3">
      <c r="A4" s="11" t="s">
        <v>104</v>
      </c>
    </row>
    <row r="5" spans="1:9" ht="17.7" customHeight="1" x14ac:dyDescent="0.3">
      <c r="A5" s="765" t="s">
        <v>1072</v>
      </c>
      <c r="B5" s="765"/>
      <c r="C5" s="765"/>
      <c r="D5" s="765"/>
      <c r="E5" s="765"/>
      <c r="F5" s="765"/>
      <c r="G5" s="765"/>
      <c r="H5" s="765"/>
    </row>
    <row r="6" spans="1:9" ht="17.7" customHeight="1" x14ac:dyDescent="0.3">
      <c r="A6" s="760" t="s">
        <v>102</v>
      </c>
      <c r="B6" s="761"/>
      <c r="C6" s="761"/>
      <c r="D6" s="761">
        <v>1</v>
      </c>
      <c r="E6" s="761"/>
      <c r="F6" s="761"/>
      <c r="G6" s="761"/>
      <c r="H6" s="766"/>
    </row>
    <row r="7" spans="1:9" ht="17.850000000000001" customHeight="1" x14ac:dyDescent="0.3">
      <c r="A7" s="760" t="s">
        <v>101</v>
      </c>
      <c r="B7" s="761"/>
      <c r="C7" s="761"/>
      <c r="D7" s="698" t="s">
        <v>247</v>
      </c>
      <c r="E7" s="698"/>
      <c r="F7" s="698"/>
      <c r="G7" s="698"/>
      <c r="H7" s="767"/>
    </row>
    <row r="8" spans="1:9" ht="17.7" customHeight="1" x14ac:dyDescent="0.3">
      <c r="A8" s="760" t="s">
        <v>99</v>
      </c>
      <c r="B8" s="761"/>
      <c r="C8" s="761"/>
      <c r="D8" s="758" t="s">
        <v>98</v>
      </c>
      <c r="E8" s="758"/>
      <c r="F8" s="758"/>
      <c r="G8" s="758"/>
      <c r="H8" s="759"/>
    </row>
    <row r="9" spans="1:9" ht="17.7" customHeight="1" x14ac:dyDescent="0.3">
      <c r="A9" s="676" t="s">
        <v>97</v>
      </c>
      <c r="B9" s="677"/>
      <c r="C9" s="677"/>
      <c r="D9" s="689" t="s">
        <v>246</v>
      </c>
      <c r="E9" s="689"/>
      <c r="F9" s="689"/>
      <c r="G9" s="689"/>
      <c r="H9" s="690"/>
    </row>
    <row r="10" spans="1:9" ht="10.199999999999999" customHeight="1" x14ac:dyDescent="0.3"/>
    <row r="11" spans="1:9" ht="15" customHeight="1" x14ac:dyDescent="0.3">
      <c r="A11" s="691" t="s">
        <v>145</v>
      </c>
      <c r="B11" s="691"/>
      <c r="C11" s="691"/>
      <c r="D11" s="691"/>
      <c r="E11" s="691"/>
      <c r="F11" s="691"/>
      <c r="G11" s="691"/>
      <c r="H11" s="691"/>
    </row>
    <row r="12" spans="1:9" ht="17.7" customHeight="1" x14ac:dyDescent="0.3">
      <c r="A12" s="762" t="s">
        <v>1296</v>
      </c>
      <c r="B12" s="762"/>
      <c r="C12" s="762"/>
      <c r="D12" s="762"/>
      <c r="E12" s="762"/>
      <c r="F12" s="762"/>
      <c r="G12" s="762"/>
      <c r="H12" s="762"/>
    </row>
    <row r="13" spans="1:9" ht="17.7" customHeight="1" x14ac:dyDescent="0.3">
      <c r="A13" s="676" t="s">
        <v>94</v>
      </c>
      <c r="B13" s="677"/>
      <c r="C13" s="677"/>
      <c r="D13" s="677"/>
      <c r="E13" s="677" t="s">
        <v>93</v>
      </c>
      <c r="F13" s="677"/>
      <c r="G13" s="677"/>
      <c r="H13" s="678"/>
    </row>
    <row r="14" spans="1:9" ht="17.7" customHeight="1" x14ac:dyDescent="0.3">
      <c r="A14" s="676" t="s">
        <v>92</v>
      </c>
      <c r="B14" s="677"/>
      <c r="C14" s="677"/>
      <c r="D14" s="677"/>
      <c r="E14" s="677" t="s">
        <v>91</v>
      </c>
      <c r="F14" s="677"/>
      <c r="G14" s="677"/>
      <c r="H14" s="678"/>
    </row>
    <row r="15" spans="1:9" ht="17.7" customHeight="1" x14ac:dyDescent="0.3">
      <c r="A15" s="676" t="s">
        <v>90</v>
      </c>
      <c r="B15" s="677"/>
      <c r="C15" s="677"/>
      <c r="D15" s="677"/>
      <c r="E15" s="763" t="s">
        <v>89</v>
      </c>
      <c r="F15" s="763"/>
      <c r="G15" s="763"/>
      <c r="H15" s="764"/>
    </row>
    <row r="16" spans="1:9" ht="17.7" customHeight="1" x14ac:dyDescent="0.3">
      <c r="A16" s="676" t="s">
        <v>88</v>
      </c>
      <c r="B16" s="677"/>
      <c r="C16" s="677"/>
      <c r="D16" s="677"/>
      <c r="E16" s="677" t="s">
        <v>87</v>
      </c>
      <c r="F16" s="677"/>
      <c r="G16" s="677"/>
      <c r="H16" s="678"/>
    </row>
    <row r="17" spans="1:17" ht="10.199999999999999" customHeight="1" x14ac:dyDescent="0.3"/>
    <row r="18" spans="1:17" ht="15" customHeight="1" x14ac:dyDescent="0.3">
      <c r="A18" s="691" t="s">
        <v>86</v>
      </c>
      <c r="B18" s="691"/>
      <c r="C18" s="691"/>
      <c r="D18" s="691"/>
      <c r="E18" s="691"/>
      <c r="F18" s="691"/>
      <c r="G18" s="691"/>
      <c r="H18" s="691"/>
    </row>
    <row r="19" spans="1:17" ht="31.2" customHeight="1" x14ac:dyDescent="0.3">
      <c r="A19" s="674" t="s">
        <v>85</v>
      </c>
      <c r="B19" s="674"/>
      <c r="C19" s="685" t="s">
        <v>1433</v>
      </c>
      <c r="D19" s="685"/>
      <c r="E19" s="685"/>
      <c r="F19" s="685"/>
      <c r="G19" s="685"/>
      <c r="H19" s="673"/>
    </row>
    <row r="20" spans="1:17" ht="10.199999999999999" customHeight="1" x14ac:dyDescent="0.3"/>
    <row r="21" spans="1:17" ht="15" customHeight="1" x14ac:dyDescent="0.3">
      <c r="A21" s="728" t="s">
        <v>84</v>
      </c>
      <c r="B21" s="728"/>
      <c r="C21" s="728"/>
      <c r="D21" s="728"/>
    </row>
    <row r="22" spans="1:17" x14ac:dyDescent="0.3">
      <c r="A22" s="724" t="s">
        <v>83</v>
      </c>
      <c r="B22" s="679" t="s">
        <v>82</v>
      </c>
      <c r="C22" s="679"/>
      <c r="D22" s="679"/>
      <c r="E22" s="679"/>
      <c r="F22" s="679"/>
      <c r="G22" s="679" t="s">
        <v>81</v>
      </c>
      <c r="H22" s="700"/>
    </row>
    <row r="23" spans="1:17" ht="27" customHeight="1" x14ac:dyDescent="0.3">
      <c r="A23" s="724"/>
      <c r="B23" s="679"/>
      <c r="C23" s="679"/>
      <c r="D23" s="679"/>
      <c r="E23" s="679"/>
      <c r="F23" s="679"/>
      <c r="G23" s="16" t="s">
        <v>80</v>
      </c>
      <c r="H23" s="17" t="s">
        <v>79</v>
      </c>
    </row>
    <row r="24" spans="1:17" ht="17.7" customHeight="1" x14ac:dyDescent="0.3">
      <c r="A24" s="724" t="s">
        <v>78</v>
      </c>
      <c r="B24" s="679"/>
      <c r="C24" s="679"/>
      <c r="D24" s="679"/>
      <c r="E24" s="679"/>
      <c r="F24" s="679"/>
      <c r="G24" s="679"/>
      <c r="H24" s="700"/>
    </row>
    <row r="25" spans="1:17" ht="63.75" customHeight="1" x14ac:dyDescent="0.3">
      <c r="A25" s="63" t="s">
        <v>245</v>
      </c>
      <c r="B25" s="641" t="s">
        <v>244</v>
      </c>
      <c r="C25" s="641"/>
      <c r="D25" s="641"/>
      <c r="E25" s="641"/>
      <c r="F25" s="641"/>
      <c r="G25" s="16" t="s">
        <v>243</v>
      </c>
      <c r="H25" s="17" t="s">
        <v>53</v>
      </c>
      <c r="I25" s="58"/>
    </row>
    <row r="26" spans="1:17" ht="17.7" customHeight="1" x14ac:dyDescent="0.3">
      <c r="A26" s="724" t="s">
        <v>71</v>
      </c>
      <c r="B26" s="679"/>
      <c r="C26" s="679"/>
      <c r="D26" s="679"/>
      <c r="E26" s="679"/>
      <c r="F26" s="679"/>
      <c r="G26" s="679"/>
      <c r="H26" s="700"/>
      <c r="I26" s="58"/>
    </row>
    <row r="27" spans="1:17" ht="42.75" customHeight="1" x14ac:dyDescent="0.3">
      <c r="A27" s="16" t="s">
        <v>242</v>
      </c>
      <c r="B27" s="685" t="s">
        <v>241</v>
      </c>
      <c r="C27" s="685"/>
      <c r="D27" s="685"/>
      <c r="E27" s="685"/>
      <c r="F27" s="685"/>
      <c r="G27" s="34" t="s">
        <v>212</v>
      </c>
      <c r="H27" s="15" t="s">
        <v>57</v>
      </c>
      <c r="I27" s="58"/>
    </row>
    <row r="28" spans="1:17" ht="17.7" customHeight="1" x14ac:dyDescent="0.3">
      <c r="A28" s="724" t="s">
        <v>64</v>
      </c>
      <c r="B28" s="679"/>
      <c r="C28" s="679"/>
      <c r="D28" s="679"/>
      <c r="E28" s="679"/>
      <c r="F28" s="679"/>
      <c r="G28" s="679"/>
      <c r="H28" s="700"/>
      <c r="I28" s="58"/>
    </row>
    <row r="29" spans="1:17" ht="44.25" customHeight="1" x14ac:dyDescent="0.3">
      <c r="A29" s="16" t="s">
        <v>240</v>
      </c>
      <c r="B29" s="685" t="s">
        <v>239</v>
      </c>
      <c r="C29" s="685"/>
      <c r="D29" s="685"/>
      <c r="E29" s="685"/>
      <c r="F29" s="685"/>
      <c r="G29" s="16" t="s">
        <v>203</v>
      </c>
      <c r="H29" s="15" t="s">
        <v>53</v>
      </c>
      <c r="I29" s="58"/>
    </row>
    <row r="30" spans="1:17" ht="10.199999999999999" customHeight="1" x14ac:dyDescent="0.3">
      <c r="I30" s="58"/>
    </row>
    <row r="31" spans="1:17" ht="15" customHeight="1" x14ac:dyDescent="0.3">
      <c r="A31" s="11" t="s">
        <v>52</v>
      </c>
      <c r="I31" s="58"/>
    </row>
    <row r="32" spans="1:17" s="11" customFormat="1" ht="17.7" customHeight="1" x14ac:dyDescent="0.3">
      <c r="A32" s="716" t="s">
        <v>51</v>
      </c>
      <c r="B32" s="716"/>
      <c r="C32" s="716"/>
      <c r="D32" s="716"/>
      <c r="E32" s="716"/>
      <c r="F32" s="716"/>
      <c r="G32" s="60">
        <v>6</v>
      </c>
      <c r="H32" s="13" t="s">
        <v>5</v>
      </c>
      <c r="I32" s="59"/>
      <c r="J32" s="30"/>
      <c r="K32" s="30"/>
      <c r="L32" s="30"/>
      <c r="M32" s="30"/>
      <c r="N32" s="30"/>
      <c r="O32" s="30"/>
      <c r="P32" s="30"/>
      <c r="Q32" s="30"/>
    </row>
    <row r="33" spans="1:17" ht="27.75" customHeight="1" x14ac:dyDescent="0.3">
      <c r="A33" s="753" t="s">
        <v>37</v>
      </c>
      <c r="B33" s="751" t="s">
        <v>238</v>
      </c>
      <c r="C33" s="752"/>
      <c r="D33" s="752"/>
      <c r="E33" s="752"/>
      <c r="F33" s="752"/>
      <c r="G33" s="752"/>
      <c r="H33" s="752"/>
      <c r="I33" s="58"/>
      <c r="J33" s="62"/>
      <c r="K33" s="62"/>
      <c r="L33" s="62"/>
      <c r="M33" s="62"/>
      <c r="N33" s="62"/>
      <c r="O33" s="62"/>
      <c r="P33" s="62"/>
      <c r="Q33" s="62"/>
    </row>
    <row r="34" spans="1:17" ht="27.75" customHeight="1" x14ac:dyDescent="0.3">
      <c r="A34" s="755"/>
      <c r="B34" s="673" t="s">
        <v>237</v>
      </c>
      <c r="C34" s="674"/>
      <c r="D34" s="674"/>
      <c r="E34" s="674"/>
      <c r="F34" s="674"/>
      <c r="G34" s="674"/>
      <c r="H34" s="674"/>
      <c r="I34" s="58"/>
      <c r="J34" s="62"/>
      <c r="K34" s="62"/>
      <c r="L34" s="62"/>
      <c r="M34" s="62"/>
      <c r="N34" s="62"/>
      <c r="O34" s="62"/>
      <c r="P34" s="62"/>
      <c r="Q34" s="62"/>
    </row>
    <row r="35" spans="1:17" ht="27.75" customHeight="1" x14ac:dyDescent="0.3">
      <c r="A35" s="755"/>
      <c r="B35" s="673" t="s">
        <v>236</v>
      </c>
      <c r="C35" s="674"/>
      <c r="D35" s="674"/>
      <c r="E35" s="674"/>
      <c r="F35" s="674"/>
      <c r="G35" s="674"/>
      <c r="H35" s="674"/>
      <c r="I35" s="58"/>
      <c r="J35" s="62"/>
      <c r="K35" s="62"/>
      <c r="L35" s="62"/>
      <c r="M35" s="62"/>
      <c r="N35" s="62"/>
      <c r="O35" s="62"/>
      <c r="P35" s="62"/>
      <c r="Q35" s="62"/>
    </row>
    <row r="36" spans="1:17" ht="27.75" customHeight="1" x14ac:dyDescent="0.3">
      <c r="A36" s="755"/>
      <c r="B36" s="673" t="s">
        <v>235</v>
      </c>
      <c r="C36" s="674"/>
      <c r="D36" s="674"/>
      <c r="E36" s="674"/>
      <c r="F36" s="674"/>
      <c r="G36" s="674"/>
      <c r="H36" s="674"/>
      <c r="I36" s="58"/>
      <c r="J36" s="62"/>
      <c r="K36" s="62"/>
      <c r="L36" s="62"/>
      <c r="M36" s="62"/>
      <c r="N36" s="62"/>
      <c r="O36" s="62"/>
      <c r="P36" s="62"/>
      <c r="Q36" s="62"/>
    </row>
    <row r="37" spans="1:17" ht="27.75" customHeight="1" x14ac:dyDescent="0.3">
      <c r="A37" s="755"/>
      <c r="B37" s="673" t="s">
        <v>234</v>
      </c>
      <c r="C37" s="674"/>
      <c r="D37" s="674"/>
      <c r="E37" s="674"/>
      <c r="F37" s="674"/>
      <c r="G37" s="674"/>
      <c r="H37" s="674"/>
      <c r="I37" s="58"/>
      <c r="J37" s="62"/>
      <c r="K37" s="62"/>
      <c r="L37" s="62"/>
      <c r="M37" s="62"/>
      <c r="N37" s="62"/>
      <c r="O37" s="62"/>
      <c r="P37" s="62"/>
      <c r="Q37" s="62"/>
    </row>
    <row r="38" spans="1:17" ht="27.75" customHeight="1" x14ac:dyDescent="0.3">
      <c r="A38" s="755"/>
      <c r="B38" s="673" t="s">
        <v>233</v>
      </c>
      <c r="C38" s="674"/>
      <c r="D38" s="674"/>
      <c r="E38" s="674"/>
      <c r="F38" s="674"/>
      <c r="G38" s="674"/>
      <c r="H38" s="674"/>
      <c r="I38" s="58"/>
      <c r="J38" s="62"/>
      <c r="K38" s="62"/>
      <c r="L38" s="62"/>
      <c r="M38" s="62"/>
      <c r="N38" s="62"/>
      <c r="O38" s="62"/>
      <c r="P38" s="62"/>
      <c r="Q38" s="62"/>
    </row>
    <row r="39" spans="1:17" ht="27.75" customHeight="1" x14ac:dyDescent="0.3">
      <c r="A39" s="754"/>
      <c r="B39" s="673" t="s">
        <v>232</v>
      </c>
      <c r="C39" s="674"/>
      <c r="D39" s="674"/>
      <c r="E39" s="674"/>
      <c r="F39" s="674"/>
      <c r="G39" s="674"/>
      <c r="H39" s="674"/>
      <c r="I39" s="58"/>
      <c r="J39" s="62"/>
      <c r="K39" s="62"/>
      <c r="L39" s="62"/>
      <c r="M39" s="62"/>
      <c r="N39" s="62"/>
      <c r="O39" s="62"/>
      <c r="P39" s="62"/>
      <c r="Q39" s="62"/>
    </row>
    <row r="40" spans="1:17" x14ac:dyDescent="0.3">
      <c r="A40" s="704" t="s">
        <v>31</v>
      </c>
      <c r="B40" s="689"/>
      <c r="C40" s="689"/>
      <c r="D40" s="689" t="s">
        <v>231</v>
      </c>
      <c r="E40" s="689"/>
      <c r="F40" s="689"/>
      <c r="G40" s="689"/>
      <c r="H40" s="690"/>
      <c r="I40" s="58"/>
    </row>
    <row r="41" spans="1:17" ht="52.5" customHeight="1" x14ac:dyDescent="0.3">
      <c r="A41" s="705" t="s">
        <v>30</v>
      </c>
      <c r="B41" s="694"/>
      <c r="C41" s="694"/>
      <c r="D41" s="673" t="s">
        <v>230</v>
      </c>
      <c r="E41" s="674"/>
      <c r="F41" s="674"/>
      <c r="G41" s="674"/>
      <c r="H41" s="674"/>
      <c r="I41" s="61"/>
    </row>
    <row r="42" spans="1:17" s="11" customFormat="1" ht="17.7" customHeight="1" x14ac:dyDescent="0.3">
      <c r="A42" s="756" t="s">
        <v>38</v>
      </c>
      <c r="B42" s="756"/>
      <c r="C42" s="756"/>
      <c r="D42" s="756"/>
      <c r="E42" s="756"/>
      <c r="F42" s="756"/>
      <c r="G42" s="60">
        <v>6</v>
      </c>
      <c r="H42" s="13" t="s">
        <v>5</v>
      </c>
      <c r="I42" s="59"/>
    </row>
    <row r="43" spans="1:17" ht="27.75" customHeight="1" x14ac:dyDescent="0.3">
      <c r="A43" s="753" t="s">
        <v>37</v>
      </c>
      <c r="B43" s="696" t="s">
        <v>229</v>
      </c>
      <c r="C43" s="696"/>
      <c r="D43" s="696"/>
      <c r="E43" s="696"/>
      <c r="F43" s="696"/>
      <c r="G43" s="696"/>
      <c r="H43" s="722"/>
      <c r="I43" s="58"/>
    </row>
    <row r="44" spans="1:17" ht="39" customHeight="1" x14ac:dyDescent="0.3">
      <c r="A44" s="754"/>
      <c r="B44" s="673" t="s">
        <v>228</v>
      </c>
      <c r="C44" s="674"/>
      <c r="D44" s="674"/>
      <c r="E44" s="674"/>
      <c r="F44" s="674"/>
      <c r="G44" s="674"/>
      <c r="H44" s="674"/>
      <c r="I44" s="58"/>
    </row>
    <row r="45" spans="1:17" x14ac:dyDescent="0.3">
      <c r="A45" s="704" t="s">
        <v>31</v>
      </c>
      <c r="B45" s="689"/>
      <c r="C45" s="689"/>
      <c r="D45" s="689" t="s">
        <v>227</v>
      </c>
      <c r="E45" s="689"/>
      <c r="F45" s="689"/>
      <c r="G45" s="689"/>
      <c r="H45" s="690"/>
      <c r="I45" s="58"/>
    </row>
    <row r="46" spans="1:17" ht="81" customHeight="1" x14ac:dyDescent="0.3">
      <c r="A46" s="705" t="s">
        <v>30</v>
      </c>
      <c r="B46" s="694"/>
      <c r="C46" s="694"/>
      <c r="D46" s="642" t="s">
        <v>226</v>
      </c>
      <c r="E46" s="640"/>
      <c r="F46" s="640"/>
      <c r="G46" s="640"/>
      <c r="H46" s="640"/>
      <c r="I46" s="29"/>
    </row>
    <row r="47" spans="1:17" ht="10.199999999999999" customHeight="1" x14ac:dyDescent="0.3">
      <c r="I47" s="58"/>
    </row>
    <row r="48" spans="1:17" ht="15" customHeight="1" x14ac:dyDescent="0.3">
      <c r="A48" s="11" t="s">
        <v>28</v>
      </c>
      <c r="I48" s="58"/>
    </row>
    <row r="49" spans="1:9" ht="64.5" customHeight="1" x14ac:dyDescent="0.3">
      <c r="A49" s="688" t="s">
        <v>27</v>
      </c>
      <c r="B49" s="676"/>
      <c r="C49" s="684" t="s">
        <v>225</v>
      </c>
      <c r="D49" s="684"/>
      <c r="E49" s="684"/>
      <c r="F49" s="684"/>
      <c r="G49" s="684"/>
      <c r="H49" s="757"/>
      <c r="I49" s="58"/>
    </row>
    <row r="50" spans="1:9" ht="27" customHeight="1" x14ac:dyDescent="0.3">
      <c r="A50" s="688"/>
      <c r="B50" s="676"/>
      <c r="C50" s="685" t="s">
        <v>224</v>
      </c>
      <c r="D50" s="685"/>
      <c r="E50" s="685"/>
      <c r="F50" s="685"/>
      <c r="G50" s="685"/>
      <c r="H50" s="673"/>
      <c r="I50" s="58"/>
    </row>
    <row r="51" spans="1:9" ht="34.5" customHeight="1" x14ac:dyDescent="0.3">
      <c r="A51" s="688" t="s">
        <v>23</v>
      </c>
      <c r="B51" s="676"/>
      <c r="C51" s="685" t="s">
        <v>223</v>
      </c>
      <c r="D51" s="685"/>
      <c r="E51" s="685"/>
      <c r="F51" s="685"/>
      <c r="G51" s="685"/>
      <c r="H51" s="673"/>
      <c r="I51" s="58"/>
    </row>
    <row r="52" spans="1:9" ht="10.199999999999999" customHeight="1" x14ac:dyDescent="0.3"/>
    <row r="53" spans="1:9" ht="15" customHeight="1" x14ac:dyDescent="0.3">
      <c r="A53" s="11" t="s">
        <v>19</v>
      </c>
      <c r="B53" s="11"/>
      <c r="C53" s="11"/>
      <c r="D53" s="11"/>
      <c r="E53" s="11"/>
      <c r="F53" s="11"/>
    </row>
    <row r="54" spans="1:9" ht="16.2" x14ac:dyDescent="0.3">
      <c r="A54" s="688" t="s">
        <v>18</v>
      </c>
      <c r="B54" s="688"/>
      <c r="C54" s="688"/>
      <c r="D54" s="688"/>
      <c r="E54" s="688"/>
      <c r="F54" s="688"/>
      <c r="G54" s="10">
        <v>0.5</v>
      </c>
      <c r="H54" s="2" t="s">
        <v>4</v>
      </c>
    </row>
    <row r="55" spans="1:9" ht="16.2" x14ac:dyDescent="0.3">
      <c r="A55" s="688" t="s">
        <v>17</v>
      </c>
      <c r="B55" s="688"/>
      <c r="C55" s="688"/>
      <c r="D55" s="688"/>
      <c r="E55" s="688"/>
      <c r="F55" s="688"/>
      <c r="G55" s="10">
        <v>0.5</v>
      </c>
      <c r="H55" s="298" t="s">
        <v>4</v>
      </c>
    </row>
    <row r="56" spans="1:9" x14ac:dyDescent="0.3">
      <c r="A56" s="9"/>
      <c r="B56" s="9"/>
      <c r="C56" s="9"/>
      <c r="D56" s="9"/>
      <c r="E56" s="9"/>
      <c r="F56" s="9"/>
      <c r="G56" s="7"/>
      <c r="H56" s="2"/>
    </row>
    <row r="57" spans="1:9" x14ac:dyDescent="0.3">
      <c r="A57" s="702" t="s">
        <v>16</v>
      </c>
      <c r="B57" s="702"/>
      <c r="C57" s="702"/>
      <c r="D57" s="702"/>
      <c r="E57" s="702"/>
      <c r="F57" s="702"/>
      <c r="G57" s="8"/>
      <c r="H57" s="7"/>
    </row>
    <row r="58" spans="1:9" ht="17.7" customHeight="1" x14ac:dyDescent="0.3">
      <c r="A58" s="674" t="s">
        <v>15</v>
      </c>
      <c r="B58" s="674"/>
      <c r="C58" s="674"/>
      <c r="D58" s="674"/>
      <c r="E58" s="2">
        <f>SUM(E59:E64)</f>
        <v>15</v>
      </c>
      <c r="F58" s="2" t="s">
        <v>5</v>
      </c>
      <c r="G58" s="3">
        <f>E58/25</f>
        <v>0.6</v>
      </c>
      <c r="H58" s="2" t="s">
        <v>4</v>
      </c>
    </row>
    <row r="59" spans="1:9" ht="17.7" customHeight="1" x14ac:dyDescent="0.3">
      <c r="A59" s="1" t="s">
        <v>14</v>
      </c>
      <c r="B59" s="688" t="s">
        <v>13</v>
      </c>
      <c r="C59" s="688"/>
      <c r="D59" s="688"/>
      <c r="E59" s="2">
        <v>6</v>
      </c>
      <c r="F59" s="2" t="s">
        <v>5</v>
      </c>
      <c r="G59" s="5"/>
      <c r="H59" s="4"/>
    </row>
    <row r="60" spans="1:9" ht="17.7" customHeight="1" x14ac:dyDescent="0.3">
      <c r="B60" s="688" t="s">
        <v>12</v>
      </c>
      <c r="C60" s="688"/>
      <c r="D60" s="688"/>
      <c r="E60" s="2">
        <v>6</v>
      </c>
      <c r="F60" s="2" t="s">
        <v>5</v>
      </c>
      <c r="G60" s="5"/>
      <c r="H60" s="4"/>
    </row>
    <row r="61" spans="1:9" ht="17.7" customHeight="1" x14ac:dyDescent="0.3">
      <c r="B61" s="688" t="s">
        <v>11</v>
      </c>
      <c r="C61" s="688"/>
      <c r="D61" s="688"/>
      <c r="E61" s="2">
        <v>1</v>
      </c>
      <c r="F61" s="2" t="s">
        <v>5</v>
      </c>
      <c r="G61" s="5"/>
      <c r="H61" s="4"/>
    </row>
    <row r="62" spans="1:9" ht="17.7" customHeight="1" x14ac:dyDescent="0.3">
      <c r="B62" s="688" t="s">
        <v>10</v>
      </c>
      <c r="C62" s="688"/>
      <c r="D62" s="688"/>
      <c r="E62" s="2">
        <v>0</v>
      </c>
      <c r="F62" s="2" t="s">
        <v>5</v>
      </c>
      <c r="G62" s="5"/>
      <c r="H62" s="4"/>
    </row>
    <row r="63" spans="1:9" ht="17.7" customHeight="1" x14ac:dyDescent="0.3">
      <c r="B63" s="688" t="s">
        <v>9</v>
      </c>
      <c r="C63" s="688"/>
      <c r="D63" s="688"/>
      <c r="E63" s="2">
        <v>0</v>
      </c>
      <c r="F63" s="2" t="s">
        <v>5</v>
      </c>
      <c r="G63" s="5"/>
      <c r="H63" s="4"/>
    </row>
    <row r="64" spans="1:9" ht="17.7" customHeight="1" x14ac:dyDescent="0.3">
      <c r="B64" s="688" t="s">
        <v>8</v>
      </c>
      <c r="C64" s="688"/>
      <c r="D64" s="688"/>
      <c r="E64" s="2">
        <v>2</v>
      </c>
      <c r="F64" s="2" t="s">
        <v>5</v>
      </c>
      <c r="G64" s="5"/>
      <c r="H64" s="4"/>
    </row>
    <row r="65" spans="1:9" ht="31.2" customHeight="1" x14ac:dyDescent="0.3">
      <c r="A65" s="674" t="s">
        <v>7</v>
      </c>
      <c r="B65" s="674"/>
      <c r="C65" s="674"/>
      <c r="D65" s="674"/>
      <c r="E65" s="2"/>
      <c r="F65" s="2" t="s">
        <v>5</v>
      </c>
      <c r="G65" s="3">
        <v>0</v>
      </c>
      <c r="H65" s="2" t="s">
        <v>4</v>
      </c>
    </row>
    <row r="66" spans="1:9" ht="17.7" customHeight="1" x14ac:dyDescent="0.3">
      <c r="A66" s="688" t="s">
        <v>6</v>
      </c>
      <c r="B66" s="688"/>
      <c r="C66" s="688"/>
      <c r="D66" s="688"/>
      <c r="E66" s="2">
        <f>G66*25</f>
        <v>10</v>
      </c>
      <c r="F66" s="2" t="s">
        <v>5</v>
      </c>
      <c r="G66" s="3">
        <f>D6-G65-G58</f>
        <v>0.4</v>
      </c>
      <c r="H66" s="2" t="s">
        <v>4</v>
      </c>
    </row>
    <row r="67" spans="1:9" ht="10.199999999999999" customHeight="1" x14ac:dyDescent="0.3"/>
    <row r="70" spans="1:9" x14ac:dyDescent="0.3">
      <c r="A70" s="1" t="s">
        <v>3</v>
      </c>
    </row>
    <row r="71" spans="1:9" ht="16.2" x14ac:dyDescent="0.3">
      <c r="A71" s="675" t="s">
        <v>2</v>
      </c>
      <c r="B71" s="675"/>
      <c r="C71" s="675"/>
      <c r="D71" s="675"/>
      <c r="E71" s="675"/>
      <c r="F71" s="675"/>
      <c r="G71" s="675"/>
      <c r="H71" s="675"/>
      <c r="I71" s="675"/>
    </row>
    <row r="72" spans="1:9" x14ac:dyDescent="0.3">
      <c r="A72" s="1" t="s">
        <v>1</v>
      </c>
    </row>
    <row r="74" spans="1:9" x14ac:dyDescent="0.3">
      <c r="A74" s="683" t="s">
        <v>0</v>
      </c>
      <c r="B74" s="683"/>
      <c r="C74" s="683"/>
      <c r="D74" s="683"/>
      <c r="E74" s="683"/>
      <c r="F74" s="683"/>
      <c r="G74" s="683"/>
      <c r="H74" s="683"/>
      <c r="I74" s="683"/>
    </row>
    <row r="75" spans="1:9" x14ac:dyDescent="0.3">
      <c r="A75" s="683"/>
      <c r="B75" s="683"/>
      <c r="C75" s="683"/>
      <c r="D75" s="683"/>
      <c r="E75" s="683"/>
      <c r="F75" s="683"/>
      <c r="G75" s="683"/>
      <c r="H75" s="683"/>
      <c r="I75" s="683"/>
    </row>
    <row r="76" spans="1:9" x14ac:dyDescent="0.3">
      <c r="A76" s="683"/>
      <c r="B76" s="683"/>
      <c r="C76" s="683"/>
      <c r="D76" s="683"/>
      <c r="E76" s="683"/>
      <c r="F76" s="683"/>
      <c r="G76" s="683"/>
      <c r="H76" s="683"/>
      <c r="I76" s="683"/>
    </row>
  </sheetData>
  <mergeCells count="73">
    <mergeCell ref="A2:I2"/>
    <mergeCell ref="A5:H5"/>
    <mergeCell ref="A6:C6"/>
    <mergeCell ref="D6:H6"/>
    <mergeCell ref="A7:C7"/>
    <mergeCell ref="D7:H7"/>
    <mergeCell ref="A14:D14"/>
    <mergeCell ref="E14:H14"/>
    <mergeCell ref="A71:I71"/>
    <mergeCell ref="A74:I76"/>
    <mergeCell ref="A12:H12"/>
    <mergeCell ref="A26:H26"/>
    <mergeCell ref="A15:D15"/>
    <mergeCell ref="E15:H15"/>
    <mergeCell ref="A32:F32"/>
    <mergeCell ref="A16:D16"/>
    <mergeCell ref="E16:H16"/>
    <mergeCell ref="A18:H18"/>
    <mergeCell ref="A19:B19"/>
    <mergeCell ref="C19:H19"/>
    <mergeCell ref="B29:F29"/>
    <mergeCell ref="A21:D21"/>
    <mergeCell ref="D8:H8"/>
    <mergeCell ref="A9:C9"/>
    <mergeCell ref="D9:H9"/>
    <mergeCell ref="A11:H11"/>
    <mergeCell ref="A13:D13"/>
    <mergeCell ref="E13:H13"/>
    <mergeCell ref="A8:C8"/>
    <mergeCell ref="A22:A23"/>
    <mergeCell ref="B22:F23"/>
    <mergeCell ref="G22:H22"/>
    <mergeCell ref="A24:H24"/>
    <mergeCell ref="B25:F25"/>
    <mergeCell ref="B27:F27"/>
    <mergeCell ref="A28:H28"/>
    <mergeCell ref="A66:D66"/>
    <mergeCell ref="A58:D58"/>
    <mergeCell ref="B59:D59"/>
    <mergeCell ref="B60:D60"/>
    <mergeCell ref="B61:D61"/>
    <mergeCell ref="B62:D62"/>
    <mergeCell ref="B63:D63"/>
    <mergeCell ref="B64:D64"/>
    <mergeCell ref="A65:D65"/>
    <mergeCell ref="A57:F57"/>
    <mergeCell ref="A49:B50"/>
    <mergeCell ref="C49:H49"/>
    <mergeCell ref="C50:H50"/>
    <mergeCell ref="A51:B51"/>
    <mergeCell ref="C51:H51"/>
    <mergeCell ref="A54:F54"/>
    <mergeCell ref="A55:F55"/>
    <mergeCell ref="A45:C45"/>
    <mergeCell ref="D45:H45"/>
    <mergeCell ref="A46:C46"/>
    <mergeCell ref="D46:H46"/>
    <mergeCell ref="B33:H33"/>
    <mergeCell ref="B39:H39"/>
    <mergeCell ref="B44:H44"/>
    <mergeCell ref="A43:A44"/>
    <mergeCell ref="A33:A39"/>
    <mergeCell ref="D41:H41"/>
    <mergeCell ref="B34:H34"/>
    <mergeCell ref="B35:H35"/>
    <mergeCell ref="B36:H36"/>
    <mergeCell ref="B37:H37"/>
    <mergeCell ref="B38:H38"/>
    <mergeCell ref="A40:C40"/>
    <mergeCell ref="D40:H40"/>
    <mergeCell ref="A41:C41"/>
    <mergeCell ref="A42:F42"/>
    <mergeCell ref="B43:H43"/>
  </mergeCell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95" zoomScaleNormal="95" workbookViewId="0"/>
  </sheetViews>
  <sheetFormatPr defaultColWidth="8.88671875" defaultRowHeight="13.8" x14ac:dyDescent="0.3"/>
  <cols>
    <col min="1" max="1" width="9.33203125" style="1" customWidth="1"/>
    <col min="2" max="2" width="11.6640625" style="1" customWidth="1"/>
    <col min="3" max="3" width="5.6640625" style="1" customWidth="1"/>
    <col min="4" max="4" width="21.6640625" style="1" customWidth="1"/>
    <col min="5" max="5" width="9.33203125" style="1" customWidth="1"/>
    <col min="6" max="6" width="8.6640625" style="1" customWidth="1"/>
    <col min="7" max="7" width="12.6640625" style="1" customWidth="1"/>
    <col min="8" max="8" width="9.6640625" style="1" customWidth="1"/>
    <col min="9" max="9" width="2.6640625" style="1" customWidth="1"/>
    <col min="10" max="16384" width="8.88671875" style="1"/>
  </cols>
  <sheetData>
    <row r="1" spans="1:9" ht="10.199999999999999" customHeight="1" x14ac:dyDescent="0.3"/>
    <row r="2" spans="1:9" s="11" customFormat="1" x14ac:dyDescent="0.3">
      <c r="A2" s="692" t="s">
        <v>105</v>
      </c>
      <c r="B2" s="692"/>
      <c r="C2" s="692"/>
      <c r="D2" s="692"/>
      <c r="E2" s="692"/>
      <c r="F2" s="692"/>
      <c r="G2" s="692"/>
      <c r="H2" s="692"/>
      <c r="I2" s="692"/>
    </row>
    <row r="3" spans="1:9" ht="10.199999999999999" customHeight="1" x14ac:dyDescent="0.3"/>
    <row r="4" spans="1:9" ht="15" customHeight="1" x14ac:dyDescent="0.3">
      <c r="A4" s="11" t="s">
        <v>104</v>
      </c>
    </row>
    <row r="5" spans="1:9" ht="17.7" customHeight="1" x14ac:dyDescent="0.3">
      <c r="A5" s="765" t="s">
        <v>568</v>
      </c>
      <c r="B5" s="765"/>
      <c r="C5" s="765"/>
      <c r="D5" s="765"/>
      <c r="E5" s="765"/>
      <c r="F5" s="765"/>
      <c r="G5" s="765"/>
      <c r="H5" s="765"/>
    </row>
    <row r="6" spans="1:9" ht="17.7" customHeight="1" x14ac:dyDescent="0.3">
      <c r="A6" s="760" t="s">
        <v>102</v>
      </c>
      <c r="B6" s="761"/>
      <c r="C6" s="761"/>
      <c r="D6" s="761">
        <v>4</v>
      </c>
      <c r="E6" s="761"/>
      <c r="F6" s="761"/>
      <c r="G6" s="761"/>
      <c r="H6" s="766"/>
    </row>
    <row r="7" spans="1:9" ht="17.850000000000001" customHeight="1" x14ac:dyDescent="0.3">
      <c r="A7" s="760" t="s">
        <v>101</v>
      </c>
      <c r="B7" s="761"/>
      <c r="C7" s="761"/>
      <c r="D7" s="698" t="s">
        <v>147</v>
      </c>
      <c r="E7" s="698"/>
      <c r="F7" s="698"/>
      <c r="G7" s="698"/>
      <c r="H7" s="767"/>
    </row>
    <row r="8" spans="1:9" ht="17.7" customHeight="1" x14ac:dyDescent="0.3">
      <c r="A8" s="760" t="s">
        <v>99</v>
      </c>
      <c r="B8" s="761"/>
      <c r="C8" s="761"/>
      <c r="D8" s="758" t="s">
        <v>182</v>
      </c>
      <c r="E8" s="758"/>
      <c r="F8" s="758"/>
      <c r="G8" s="758"/>
      <c r="H8" s="759"/>
    </row>
    <row r="9" spans="1:9" ht="17.7" customHeight="1" x14ac:dyDescent="0.3">
      <c r="A9" s="676" t="s">
        <v>97</v>
      </c>
      <c r="B9" s="677"/>
      <c r="C9" s="677"/>
      <c r="D9" s="689" t="s">
        <v>567</v>
      </c>
      <c r="E9" s="689"/>
      <c r="F9" s="689"/>
      <c r="G9" s="689"/>
      <c r="H9" s="690"/>
    </row>
    <row r="10" spans="1:9" ht="10.199999999999999" customHeight="1" x14ac:dyDescent="0.3"/>
    <row r="11" spans="1:9" ht="15" customHeight="1" x14ac:dyDescent="0.3">
      <c r="A11" s="691" t="s">
        <v>145</v>
      </c>
      <c r="B11" s="691"/>
      <c r="C11" s="691"/>
      <c r="D11" s="691"/>
      <c r="E11" s="691"/>
      <c r="F11" s="691"/>
      <c r="G11" s="691"/>
      <c r="H11" s="691"/>
    </row>
    <row r="12" spans="1:9" ht="17.7" customHeight="1" x14ac:dyDescent="0.3">
      <c r="A12" s="762" t="s">
        <v>1296</v>
      </c>
      <c r="B12" s="762"/>
      <c r="C12" s="762"/>
      <c r="D12" s="762"/>
      <c r="E12" s="762"/>
      <c r="F12" s="762"/>
      <c r="G12" s="762"/>
      <c r="H12" s="762"/>
    </row>
    <row r="13" spans="1:9" ht="17.7" customHeight="1" x14ac:dyDescent="0.3">
      <c r="A13" s="676" t="s">
        <v>94</v>
      </c>
      <c r="B13" s="677"/>
      <c r="C13" s="677"/>
      <c r="D13" s="677"/>
      <c r="E13" s="677" t="s">
        <v>93</v>
      </c>
      <c r="F13" s="677"/>
      <c r="G13" s="677"/>
      <c r="H13" s="678"/>
    </row>
    <row r="14" spans="1:9" ht="17.7" customHeight="1" x14ac:dyDescent="0.3">
      <c r="A14" s="676" t="s">
        <v>92</v>
      </c>
      <c r="B14" s="677"/>
      <c r="C14" s="677"/>
      <c r="D14" s="677"/>
      <c r="E14" s="677" t="s">
        <v>91</v>
      </c>
      <c r="F14" s="677"/>
      <c r="G14" s="677"/>
      <c r="H14" s="678"/>
    </row>
    <row r="15" spans="1:9" ht="17.7" customHeight="1" x14ac:dyDescent="0.3">
      <c r="A15" s="676" t="s">
        <v>90</v>
      </c>
      <c r="B15" s="677"/>
      <c r="C15" s="677"/>
      <c r="D15" s="677"/>
      <c r="E15" s="763" t="s">
        <v>368</v>
      </c>
      <c r="F15" s="763"/>
      <c r="G15" s="763"/>
      <c r="H15" s="764"/>
    </row>
    <row r="16" spans="1:9" ht="17.7" customHeight="1" x14ac:dyDescent="0.3">
      <c r="A16" s="676" t="s">
        <v>88</v>
      </c>
      <c r="B16" s="677"/>
      <c r="C16" s="677"/>
      <c r="D16" s="677"/>
      <c r="E16" s="677" t="s">
        <v>87</v>
      </c>
      <c r="F16" s="677"/>
      <c r="G16" s="677"/>
      <c r="H16" s="678"/>
    </row>
    <row r="17" spans="1:9" ht="10.199999999999999" customHeight="1" x14ac:dyDescent="0.3"/>
    <row r="18" spans="1:9" ht="15" customHeight="1" x14ac:dyDescent="0.3">
      <c r="A18" s="691" t="s">
        <v>86</v>
      </c>
      <c r="B18" s="691"/>
      <c r="C18" s="691"/>
      <c r="D18" s="691"/>
      <c r="E18" s="691"/>
      <c r="F18" s="691"/>
      <c r="G18" s="691"/>
      <c r="H18" s="691"/>
    </row>
    <row r="19" spans="1:9" ht="31.2" customHeight="1" x14ac:dyDescent="0.3">
      <c r="A19" s="674" t="s">
        <v>85</v>
      </c>
      <c r="B19" s="674"/>
      <c r="C19" s="685" t="s">
        <v>1434</v>
      </c>
      <c r="D19" s="685"/>
      <c r="E19" s="685"/>
      <c r="F19" s="685"/>
      <c r="G19" s="685"/>
      <c r="H19" s="673"/>
    </row>
    <row r="20" spans="1:9" ht="10.199999999999999" customHeight="1" x14ac:dyDescent="0.3"/>
    <row r="21" spans="1:9" ht="15" customHeight="1" x14ac:dyDescent="0.3">
      <c r="A21" s="728" t="s">
        <v>84</v>
      </c>
      <c r="B21" s="728"/>
      <c r="C21" s="728"/>
      <c r="D21" s="728"/>
    </row>
    <row r="22" spans="1:9" x14ac:dyDescent="0.3">
      <c r="A22" s="724" t="s">
        <v>83</v>
      </c>
      <c r="B22" s="679" t="s">
        <v>82</v>
      </c>
      <c r="C22" s="679"/>
      <c r="D22" s="679"/>
      <c r="E22" s="679"/>
      <c r="F22" s="679"/>
      <c r="G22" s="679" t="s">
        <v>81</v>
      </c>
      <c r="H22" s="700"/>
    </row>
    <row r="23" spans="1:9" ht="39" customHeight="1" x14ac:dyDescent="0.3">
      <c r="A23" s="724"/>
      <c r="B23" s="679"/>
      <c r="C23" s="679"/>
      <c r="D23" s="679"/>
      <c r="E23" s="679"/>
      <c r="F23" s="679"/>
      <c r="G23" s="16" t="s">
        <v>80</v>
      </c>
      <c r="H23" s="17" t="s">
        <v>79</v>
      </c>
    </row>
    <row r="24" spans="1:9" ht="17.7" customHeight="1" x14ac:dyDescent="0.3">
      <c r="A24" s="724" t="s">
        <v>78</v>
      </c>
      <c r="B24" s="679"/>
      <c r="C24" s="679"/>
      <c r="D24" s="679"/>
      <c r="E24" s="679"/>
      <c r="F24" s="679"/>
      <c r="G24" s="679"/>
      <c r="H24" s="700"/>
    </row>
    <row r="25" spans="1:9" ht="39" customHeight="1" x14ac:dyDescent="0.3">
      <c r="A25" s="63" t="s">
        <v>566</v>
      </c>
      <c r="B25" s="684" t="s">
        <v>565</v>
      </c>
      <c r="C25" s="684"/>
      <c r="D25" s="684"/>
      <c r="E25" s="684"/>
      <c r="F25" s="684"/>
      <c r="G25" s="16" t="s">
        <v>564</v>
      </c>
      <c r="H25" s="15" t="s">
        <v>53</v>
      </c>
      <c r="I25" s="58"/>
    </row>
    <row r="26" spans="1:9" ht="39" customHeight="1" x14ac:dyDescent="0.3">
      <c r="A26" s="63" t="s">
        <v>563</v>
      </c>
      <c r="B26" s="673" t="s">
        <v>562</v>
      </c>
      <c r="C26" s="674"/>
      <c r="D26" s="674"/>
      <c r="E26" s="674"/>
      <c r="F26" s="747"/>
      <c r="G26" s="16" t="s">
        <v>561</v>
      </c>
      <c r="H26" s="15" t="s">
        <v>57</v>
      </c>
      <c r="I26" s="58"/>
    </row>
    <row r="27" spans="1:9" ht="39" customHeight="1" x14ac:dyDescent="0.3">
      <c r="A27" s="724" t="s">
        <v>71</v>
      </c>
      <c r="B27" s="679"/>
      <c r="C27" s="679"/>
      <c r="D27" s="679"/>
      <c r="E27" s="679"/>
      <c r="F27" s="679"/>
      <c r="G27" s="679"/>
      <c r="H27" s="700"/>
      <c r="I27" s="58"/>
    </row>
    <row r="28" spans="1:9" ht="39" customHeight="1" x14ac:dyDescent="0.3">
      <c r="A28" s="75" t="s">
        <v>560</v>
      </c>
      <c r="B28" s="673" t="s">
        <v>559</v>
      </c>
      <c r="C28" s="674"/>
      <c r="D28" s="674"/>
      <c r="E28" s="674"/>
      <c r="F28" s="747"/>
      <c r="G28" s="16" t="s">
        <v>558</v>
      </c>
      <c r="H28" s="17" t="s">
        <v>1136</v>
      </c>
      <c r="I28" s="58"/>
    </row>
    <row r="29" spans="1:9" ht="39" customHeight="1" x14ac:dyDescent="0.3">
      <c r="A29" s="75" t="s">
        <v>557</v>
      </c>
      <c r="B29" s="673" t="s">
        <v>556</v>
      </c>
      <c r="C29" s="674"/>
      <c r="D29" s="674"/>
      <c r="E29" s="674"/>
      <c r="F29" s="747"/>
      <c r="G29" s="16" t="s">
        <v>267</v>
      </c>
      <c r="H29" s="15" t="s">
        <v>57</v>
      </c>
      <c r="I29" s="58"/>
    </row>
    <row r="30" spans="1:9" ht="17.7" customHeight="1" x14ac:dyDescent="0.3">
      <c r="A30" s="724" t="s">
        <v>64</v>
      </c>
      <c r="B30" s="679"/>
      <c r="C30" s="679"/>
      <c r="D30" s="679"/>
      <c r="E30" s="679"/>
      <c r="F30" s="679"/>
      <c r="G30" s="679"/>
      <c r="H30" s="700"/>
      <c r="I30" s="58"/>
    </row>
    <row r="31" spans="1:9" ht="40.5" customHeight="1" x14ac:dyDescent="0.3">
      <c r="A31" s="16" t="s">
        <v>555</v>
      </c>
      <c r="B31" s="685" t="s">
        <v>554</v>
      </c>
      <c r="C31" s="685"/>
      <c r="D31" s="685"/>
      <c r="E31" s="685"/>
      <c r="F31" s="685"/>
      <c r="G31" s="16" t="s">
        <v>203</v>
      </c>
      <c r="H31" s="15" t="s">
        <v>53</v>
      </c>
      <c r="I31" s="58"/>
    </row>
    <row r="32" spans="1:9" ht="10.199999999999999" customHeight="1" x14ac:dyDescent="0.3">
      <c r="I32" s="58"/>
    </row>
    <row r="33" spans="1:9" ht="15" customHeight="1" x14ac:dyDescent="0.3">
      <c r="A33" s="11" t="s">
        <v>52</v>
      </c>
      <c r="I33" s="58"/>
    </row>
    <row r="34" spans="1:9" s="11" customFormat="1" ht="17.7" customHeight="1" x14ac:dyDescent="0.3">
      <c r="A34" s="716" t="s">
        <v>51</v>
      </c>
      <c r="B34" s="716"/>
      <c r="C34" s="716"/>
      <c r="D34" s="716"/>
      <c r="E34" s="716"/>
      <c r="F34" s="716"/>
      <c r="G34" s="60">
        <v>12</v>
      </c>
      <c r="H34" s="13" t="s">
        <v>5</v>
      </c>
      <c r="I34" s="59"/>
    </row>
    <row r="35" spans="1:9" ht="21.75" customHeight="1" x14ac:dyDescent="0.3">
      <c r="A35" s="753" t="s">
        <v>37</v>
      </c>
      <c r="B35" s="751" t="s">
        <v>553</v>
      </c>
      <c r="C35" s="778"/>
      <c r="D35" s="778"/>
      <c r="E35" s="778"/>
      <c r="F35" s="778"/>
      <c r="G35" s="778"/>
      <c r="H35" s="778"/>
      <c r="I35" s="58"/>
    </row>
    <row r="36" spans="1:9" ht="19.5" customHeight="1" x14ac:dyDescent="0.3">
      <c r="A36" s="755"/>
      <c r="B36" s="673" t="s">
        <v>552</v>
      </c>
      <c r="C36" s="674"/>
      <c r="D36" s="674"/>
      <c r="E36" s="674"/>
      <c r="F36" s="674"/>
      <c r="G36" s="674"/>
      <c r="H36" s="674"/>
      <c r="I36" s="58"/>
    </row>
    <row r="37" spans="1:9" ht="19.5" customHeight="1" x14ac:dyDescent="0.3">
      <c r="A37" s="755"/>
      <c r="B37" s="673" t="s">
        <v>551</v>
      </c>
      <c r="C37" s="674"/>
      <c r="D37" s="674"/>
      <c r="E37" s="674"/>
      <c r="F37" s="674"/>
      <c r="G37" s="674"/>
      <c r="H37" s="674"/>
      <c r="I37" s="58"/>
    </row>
    <row r="38" spans="1:9" ht="19.5" customHeight="1" x14ac:dyDescent="0.3">
      <c r="A38" s="755"/>
      <c r="B38" s="673" t="s">
        <v>550</v>
      </c>
      <c r="C38" s="674"/>
      <c r="D38" s="674"/>
      <c r="E38" s="674"/>
      <c r="F38" s="674"/>
      <c r="G38" s="674"/>
      <c r="H38" s="674"/>
      <c r="I38" s="58"/>
    </row>
    <row r="39" spans="1:9" ht="33" customHeight="1" x14ac:dyDescent="0.3">
      <c r="A39" s="755"/>
      <c r="B39" s="673" t="s">
        <v>549</v>
      </c>
      <c r="C39" s="674"/>
      <c r="D39" s="674"/>
      <c r="E39" s="674"/>
      <c r="F39" s="674"/>
      <c r="G39" s="674"/>
      <c r="H39" s="674"/>
      <c r="I39" s="58"/>
    </row>
    <row r="40" spans="1:9" ht="21.75" customHeight="1" x14ac:dyDescent="0.3">
      <c r="A40" s="754"/>
      <c r="B40" s="673" t="s">
        <v>548</v>
      </c>
      <c r="C40" s="674"/>
      <c r="D40" s="674"/>
      <c r="E40" s="674"/>
      <c r="F40" s="674"/>
      <c r="G40" s="674"/>
      <c r="H40" s="674"/>
      <c r="I40" s="58"/>
    </row>
    <row r="41" spans="1:9" x14ac:dyDescent="0.3">
      <c r="A41" s="704" t="s">
        <v>31</v>
      </c>
      <c r="B41" s="689"/>
      <c r="C41" s="689"/>
      <c r="D41" s="689" t="s">
        <v>547</v>
      </c>
      <c r="E41" s="689"/>
      <c r="F41" s="689"/>
      <c r="G41" s="689"/>
      <c r="H41" s="690"/>
      <c r="I41" s="58"/>
    </row>
    <row r="42" spans="1:9" ht="45.75" customHeight="1" x14ac:dyDescent="0.3">
      <c r="A42" s="705" t="s">
        <v>30</v>
      </c>
      <c r="B42" s="694"/>
      <c r="C42" s="694"/>
      <c r="D42" s="673" t="s">
        <v>546</v>
      </c>
      <c r="E42" s="674"/>
      <c r="F42" s="674"/>
      <c r="G42" s="674"/>
      <c r="H42" s="674"/>
      <c r="I42" s="61"/>
    </row>
    <row r="43" spans="1:9" s="11" customFormat="1" ht="17.7" customHeight="1" x14ac:dyDescent="0.3">
      <c r="A43" s="756" t="s">
        <v>121</v>
      </c>
      <c r="B43" s="756"/>
      <c r="C43" s="756"/>
      <c r="D43" s="756"/>
      <c r="E43" s="756"/>
      <c r="F43" s="756"/>
      <c r="G43" s="60">
        <v>15</v>
      </c>
      <c r="H43" s="13" t="s">
        <v>5</v>
      </c>
      <c r="I43" s="59"/>
    </row>
    <row r="44" spans="1:9" s="11" customFormat="1" ht="17.7" customHeight="1" x14ac:dyDescent="0.3">
      <c r="A44" s="776" t="s">
        <v>37</v>
      </c>
      <c r="B44" s="766" t="s">
        <v>545</v>
      </c>
      <c r="C44" s="775"/>
      <c r="D44" s="775"/>
      <c r="E44" s="775"/>
      <c r="F44" s="775"/>
      <c r="G44" s="775"/>
      <c r="H44" s="775"/>
      <c r="I44" s="59"/>
    </row>
    <row r="45" spans="1:9" ht="102.75" customHeight="1" x14ac:dyDescent="0.3">
      <c r="A45" s="777"/>
      <c r="B45" s="779" t="s">
        <v>544</v>
      </c>
      <c r="C45" s="779"/>
      <c r="D45" s="779"/>
      <c r="E45" s="779"/>
      <c r="F45" s="779"/>
      <c r="G45" s="779"/>
      <c r="H45" s="780"/>
      <c r="I45" s="58"/>
    </row>
    <row r="46" spans="1:9" x14ac:dyDescent="0.3">
      <c r="A46" s="704" t="s">
        <v>31</v>
      </c>
      <c r="B46" s="689"/>
      <c r="C46" s="689"/>
      <c r="D46" s="689" t="s">
        <v>543</v>
      </c>
      <c r="E46" s="689"/>
      <c r="F46" s="689"/>
      <c r="G46" s="689"/>
      <c r="H46" s="690"/>
      <c r="I46" s="58"/>
    </row>
    <row r="47" spans="1:9" ht="45" customHeight="1" x14ac:dyDescent="0.3">
      <c r="A47" s="705" t="s">
        <v>30</v>
      </c>
      <c r="B47" s="694"/>
      <c r="C47" s="694"/>
      <c r="D47" s="642" t="s">
        <v>542</v>
      </c>
      <c r="E47" s="640"/>
      <c r="F47" s="640"/>
      <c r="G47" s="640"/>
      <c r="H47" s="640"/>
      <c r="I47" s="29"/>
    </row>
    <row r="48" spans="1:9" ht="10.199999999999999" customHeight="1" x14ac:dyDescent="0.3">
      <c r="I48" s="58"/>
    </row>
    <row r="49" spans="1:9" ht="15" customHeight="1" x14ac:dyDescent="0.3">
      <c r="A49" s="11" t="s">
        <v>28</v>
      </c>
      <c r="I49" s="58"/>
    </row>
    <row r="50" spans="1:9" ht="22.5" customHeight="1" x14ac:dyDescent="0.3">
      <c r="A50" s="701" t="s">
        <v>27</v>
      </c>
      <c r="B50" s="772"/>
      <c r="C50" s="684" t="s">
        <v>541</v>
      </c>
      <c r="D50" s="684"/>
      <c r="E50" s="684"/>
      <c r="F50" s="684"/>
      <c r="G50" s="684"/>
      <c r="H50" s="757"/>
      <c r="I50" s="58"/>
    </row>
    <row r="51" spans="1:9" ht="37.5" customHeight="1" x14ac:dyDescent="0.3">
      <c r="A51" s="773"/>
      <c r="B51" s="774"/>
      <c r="C51" s="757" t="s">
        <v>540</v>
      </c>
      <c r="D51" s="768"/>
      <c r="E51" s="768"/>
      <c r="F51" s="768"/>
      <c r="G51" s="768"/>
      <c r="H51" s="768"/>
      <c r="I51" s="58"/>
    </row>
    <row r="52" spans="1:9" ht="33" customHeight="1" x14ac:dyDescent="0.3">
      <c r="A52" s="725" t="s">
        <v>23</v>
      </c>
      <c r="B52" s="769"/>
      <c r="C52" s="684" t="s">
        <v>539</v>
      </c>
      <c r="D52" s="684"/>
      <c r="E52" s="684"/>
      <c r="F52" s="684"/>
      <c r="G52" s="684"/>
      <c r="H52" s="757"/>
      <c r="I52" s="58"/>
    </row>
    <row r="53" spans="1:9" ht="22.95" customHeight="1" x14ac:dyDescent="0.3">
      <c r="A53" s="770"/>
      <c r="B53" s="771"/>
      <c r="C53" s="757" t="s">
        <v>538</v>
      </c>
      <c r="D53" s="768"/>
      <c r="E53" s="768"/>
      <c r="F53" s="768"/>
      <c r="G53" s="768"/>
      <c r="H53" s="768"/>
      <c r="I53" s="58"/>
    </row>
    <row r="54" spans="1:9" ht="10.199999999999999" customHeight="1" x14ac:dyDescent="0.3"/>
    <row r="55" spans="1:9" ht="15" customHeight="1" x14ac:dyDescent="0.3">
      <c r="A55" s="11" t="s">
        <v>19</v>
      </c>
      <c r="B55" s="11"/>
      <c r="C55" s="11"/>
      <c r="D55" s="11"/>
      <c r="E55" s="11"/>
      <c r="F55" s="11"/>
    </row>
    <row r="56" spans="1:9" ht="16.2" x14ac:dyDescent="0.3">
      <c r="A56" s="688" t="s">
        <v>18</v>
      </c>
      <c r="B56" s="688"/>
      <c r="C56" s="688"/>
      <c r="D56" s="688"/>
      <c r="E56" s="688"/>
      <c r="F56" s="688"/>
      <c r="G56" s="10">
        <v>3.5</v>
      </c>
      <c r="H56" s="2" t="s">
        <v>4</v>
      </c>
    </row>
    <row r="57" spans="1:9" ht="16.2" x14ac:dyDescent="0.3">
      <c r="A57" s="688" t="s">
        <v>17</v>
      </c>
      <c r="B57" s="688"/>
      <c r="C57" s="688"/>
      <c r="D57" s="688"/>
      <c r="E57" s="688"/>
      <c r="F57" s="688"/>
      <c r="G57" s="10">
        <v>0.5</v>
      </c>
      <c r="H57" s="298" t="s">
        <v>4</v>
      </c>
    </row>
    <row r="58" spans="1:9" x14ac:dyDescent="0.3">
      <c r="A58" s="9"/>
      <c r="B58" s="9"/>
      <c r="C58" s="9"/>
      <c r="D58" s="9"/>
      <c r="E58" s="9"/>
      <c r="F58" s="9"/>
      <c r="G58" s="7"/>
      <c r="H58" s="2"/>
    </row>
    <row r="59" spans="1:9" x14ac:dyDescent="0.3">
      <c r="A59" s="702" t="s">
        <v>16</v>
      </c>
      <c r="B59" s="702"/>
      <c r="C59" s="702"/>
      <c r="D59" s="702"/>
      <c r="E59" s="702"/>
      <c r="F59" s="702"/>
      <c r="G59" s="8"/>
      <c r="H59" s="7"/>
    </row>
    <row r="60" spans="1:9" ht="17.7" customHeight="1" x14ac:dyDescent="0.3">
      <c r="A60" s="674" t="s">
        <v>15</v>
      </c>
      <c r="B60" s="674"/>
      <c r="C60" s="674"/>
      <c r="D60" s="674"/>
      <c r="E60" s="2">
        <f>SUM(E61:E66)</f>
        <v>32</v>
      </c>
      <c r="F60" s="2" t="s">
        <v>5</v>
      </c>
      <c r="G60" s="3">
        <f>E60/25</f>
        <v>1.28</v>
      </c>
      <c r="H60" s="2" t="s">
        <v>4</v>
      </c>
    </row>
    <row r="61" spans="1:9" ht="17.7" customHeight="1" x14ac:dyDescent="0.3">
      <c r="A61" s="1" t="s">
        <v>14</v>
      </c>
      <c r="B61" s="688" t="s">
        <v>13</v>
      </c>
      <c r="C61" s="688"/>
      <c r="D61" s="688"/>
      <c r="E61" s="2">
        <v>12</v>
      </c>
      <c r="F61" s="2" t="s">
        <v>5</v>
      </c>
      <c r="G61" s="5"/>
      <c r="H61" s="4"/>
    </row>
    <row r="62" spans="1:9" ht="17.7" customHeight="1" x14ac:dyDescent="0.3">
      <c r="B62" s="688" t="s">
        <v>12</v>
      </c>
      <c r="C62" s="688"/>
      <c r="D62" s="688"/>
      <c r="E62" s="2">
        <v>15</v>
      </c>
      <c r="F62" s="2" t="s">
        <v>5</v>
      </c>
      <c r="G62" s="5"/>
      <c r="H62" s="4"/>
    </row>
    <row r="63" spans="1:9" ht="17.7" customHeight="1" x14ac:dyDescent="0.3">
      <c r="B63" s="688" t="s">
        <v>11</v>
      </c>
      <c r="C63" s="688"/>
      <c r="D63" s="688"/>
      <c r="E63" s="2">
        <v>2</v>
      </c>
      <c r="F63" s="2" t="s">
        <v>5</v>
      </c>
      <c r="G63" s="5"/>
      <c r="H63" s="4"/>
    </row>
    <row r="64" spans="1:9" ht="17.7" customHeight="1" x14ac:dyDescent="0.3">
      <c r="B64" s="688" t="s">
        <v>10</v>
      </c>
      <c r="C64" s="688"/>
      <c r="D64" s="688"/>
      <c r="E64" s="2">
        <v>0</v>
      </c>
      <c r="F64" s="2" t="s">
        <v>5</v>
      </c>
      <c r="G64" s="5"/>
      <c r="H64" s="4"/>
    </row>
    <row r="65" spans="1:9" ht="17.7" customHeight="1" x14ac:dyDescent="0.3">
      <c r="B65" s="688" t="s">
        <v>9</v>
      </c>
      <c r="C65" s="688"/>
      <c r="D65" s="688"/>
      <c r="E65" s="2">
        <v>0</v>
      </c>
      <c r="F65" s="2" t="s">
        <v>5</v>
      </c>
      <c r="G65" s="5"/>
      <c r="H65" s="4"/>
    </row>
    <row r="66" spans="1:9" ht="17.7" customHeight="1" x14ac:dyDescent="0.3">
      <c r="B66" s="688" t="s">
        <v>8</v>
      </c>
      <c r="C66" s="688"/>
      <c r="D66" s="688"/>
      <c r="E66" s="2">
        <v>3</v>
      </c>
      <c r="F66" s="2" t="s">
        <v>5</v>
      </c>
      <c r="G66" s="5"/>
      <c r="H66" s="4"/>
    </row>
    <row r="67" spans="1:9" ht="31.2" customHeight="1" x14ac:dyDescent="0.3">
      <c r="A67" s="674" t="s">
        <v>7</v>
      </c>
      <c r="B67" s="674"/>
      <c r="C67" s="674"/>
      <c r="D67" s="674"/>
      <c r="E67" s="2"/>
      <c r="F67" s="2" t="s">
        <v>5</v>
      </c>
      <c r="G67" s="3">
        <v>0</v>
      </c>
      <c r="H67" s="2" t="s">
        <v>4</v>
      </c>
    </row>
    <row r="68" spans="1:9" ht="17.7" customHeight="1" x14ac:dyDescent="0.3">
      <c r="A68" s="688" t="s">
        <v>6</v>
      </c>
      <c r="B68" s="688"/>
      <c r="C68" s="688"/>
      <c r="D68" s="688"/>
      <c r="E68" s="2">
        <f>G68*25</f>
        <v>68</v>
      </c>
      <c r="F68" s="2" t="s">
        <v>5</v>
      </c>
      <c r="G68" s="3">
        <f>D6-G67-G60</f>
        <v>2.7199999999999998</v>
      </c>
      <c r="H68" s="2" t="s">
        <v>4</v>
      </c>
    </row>
    <row r="69" spans="1:9" ht="10.199999999999999" customHeight="1" x14ac:dyDescent="0.3"/>
    <row r="72" spans="1:9" x14ac:dyDescent="0.3">
      <c r="A72" s="1" t="s">
        <v>3</v>
      </c>
    </row>
    <row r="73" spans="1:9" ht="16.2" x14ac:dyDescent="0.3">
      <c r="A73" s="675" t="s">
        <v>2</v>
      </c>
      <c r="B73" s="675"/>
      <c r="C73" s="675"/>
      <c r="D73" s="675"/>
      <c r="E73" s="675"/>
      <c r="F73" s="675"/>
      <c r="G73" s="675"/>
      <c r="H73" s="675"/>
      <c r="I73" s="675"/>
    </row>
    <row r="74" spans="1:9" x14ac:dyDescent="0.3">
      <c r="A74" s="1" t="s">
        <v>1</v>
      </c>
    </row>
    <row r="76" spans="1:9" x14ac:dyDescent="0.3">
      <c r="A76" s="683" t="s">
        <v>0</v>
      </c>
      <c r="B76" s="683"/>
      <c r="C76" s="683"/>
      <c r="D76" s="683"/>
      <c r="E76" s="683"/>
      <c r="F76" s="683"/>
      <c r="G76" s="683"/>
      <c r="H76" s="683"/>
      <c r="I76" s="683"/>
    </row>
    <row r="77" spans="1:9" x14ac:dyDescent="0.3">
      <c r="A77" s="683"/>
      <c r="B77" s="683"/>
      <c r="C77" s="683"/>
      <c r="D77" s="683"/>
      <c r="E77" s="683"/>
      <c r="F77" s="683"/>
      <c r="G77" s="683"/>
      <c r="H77" s="683"/>
      <c r="I77" s="683"/>
    </row>
    <row r="78" spans="1:9" x14ac:dyDescent="0.3">
      <c r="A78" s="683"/>
      <c r="B78" s="683"/>
      <c r="C78" s="683"/>
      <c r="D78" s="683"/>
      <c r="E78" s="683"/>
      <c r="F78" s="683"/>
      <c r="G78" s="683"/>
      <c r="H78" s="683"/>
      <c r="I78" s="683"/>
    </row>
  </sheetData>
  <mergeCells count="75">
    <mergeCell ref="A41:C41"/>
    <mergeCell ref="D41:H41"/>
    <mergeCell ref="A42:C42"/>
    <mergeCell ref="A43:F43"/>
    <mergeCell ref="B45:H45"/>
    <mergeCell ref="A34:F34"/>
    <mergeCell ref="B31:F31"/>
    <mergeCell ref="D42:H42"/>
    <mergeCell ref="D47:H47"/>
    <mergeCell ref="A35:A40"/>
    <mergeCell ref="B44:H44"/>
    <mergeCell ref="A44:A45"/>
    <mergeCell ref="B35:H35"/>
    <mergeCell ref="B39:H39"/>
    <mergeCell ref="B40:H40"/>
    <mergeCell ref="B36:H36"/>
    <mergeCell ref="B37:H37"/>
    <mergeCell ref="B38:H38"/>
    <mergeCell ref="A46:C46"/>
    <mergeCell ref="D46:H46"/>
    <mergeCell ref="A47:C47"/>
    <mergeCell ref="A59:F59"/>
    <mergeCell ref="C50:H50"/>
    <mergeCell ref="C51:H51"/>
    <mergeCell ref="A52:B53"/>
    <mergeCell ref="C52:H52"/>
    <mergeCell ref="C53:H53"/>
    <mergeCell ref="A56:F56"/>
    <mergeCell ref="A57:F57"/>
    <mergeCell ref="A50:B51"/>
    <mergeCell ref="A68:D68"/>
    <mergeCell ref="A60:D60"/>
    <mergeCell ref="B61:D61"/>
    <mergeCell ref="B62:D62"/>
    <mergeCell ref="B63:D63"/>
    <mergeCell ref="B64:D64"/>
    <mergeCell ref="B65:D65"/>
    <mergeCell ref="B22:F23"/>
    <mergeCell ref="G22:H22"/>
    <mergeCell ref="A24:H24"/>
    <mergeCell ref="B25:F25"/>
    <mergeCell ref="B29:F29"/>
    <mergeCell ref="A27:H27"/>
    <mergeCell ref="A76:I78"/>
    <mergeCell ref="A12:H12"/>
    <mergeCell ref="A2:I2"/>
    <mergeCell ref="A5:H5"/>
    <mergeCell ref="A6:C6"/>
    <mergeCell ref="D6:H6"/>
    <mergeCell ref="A7:C7"/>
    <mergeCell ref="D7:H7"/>
    <mergeCell ref="A8:C8"/>
    <mergeCell ref="A13:D13"/>
    <mergeCell ref="E13:H13"/>
    <mergeCell ref="A14:D14"/>
    <mergeCell ref="E14:H14"/>
    <mergeCell ref="A15:D15"/>
    <mergeCell ref="E15:H15"/>
    <mergeCell ref="B28:F28"/>
    <mergeCell ref="D8:H8"/>
    <mergeCell ref="A9:C9"/>
    <mergeCell ref="D9:H9"/>
    <mergeCell ref="A11:H11"/>
    <mergeCell ref="A73:I73"/>
    <mergeCell ref="A30:H30"/>
    <mergeCell ref="B26:F26"/>
    <mergeCell ref="A16:D16"/>
    <mergeCell ref="E16:H16"/>
    <mergeCell ref="A18:H18"/>
    <mergeCell ref="A19:B19"/>
    <mergeCell ref="C19:H19"/>
    <mergeCell ref="B66:D66"/>
    <mergeCell ref="A67:D67"/>
    <mergeCell ref="A21:D21"/>
    <mergeCell ref="A22:A23"/>
  </mergeCell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heetViews>
  <sheetFormatPr defaultColWidth="8.6640625" defaultRowHeight="13.8" x14ac:dyDescent="0.3"/>
  <cols>
    <col min="1" max="1" width="9.33203125" style="18" customWidth="1"/>
    <col min="2" max="2" width="11.6640625" style="18" customWidth="1"/>
    <col min="3" max="3" width="5.6640625" style="18" customWidth="1"/>
    <col min="4" max="4" width="21.6640625" style="18" customWidth="1"/>
    <col min="5" max="5" width="9.33203125" style="18" customWidth="1"/>
    <col min="6" max="6" width="8.6640625" style="18" customWidth="1"/>
    <col min="7" max="7" width="12.6640625" style="18" customWidth="1"/>
    <col min="8" max="8" width="9.6640625" style="18" customWidth="1"/>
    <col min="9" max="9" width="2.6640625" style="18" customWidth="1"/>
    <col min="10" max="16384" width="8.6640625" style="18"/>
  </cols>
  <sheetData>
    <row r="1" spans="1:9" ht="10.199999999999999" customHeight="1" x14ac:dyDescent="0.3"/>
    <row r="2" spans="1:9" s="27" customFormat="1" x14ac:dyDescent="0.3">
      <c r="A2" s="635" t="s">
        <v>105</v>
      </c>
      <c r="B2" s="635"/>
      <c r="C2" s="635"/>
      <c r="D2" s="635"/>
      <c r="E2" s="635"/>
      <c r="F2" s="635"/>
      <c r="G2" s="635"/>
      <c r="H2" s="635"/>
      <c r="I2" s="635"/>
    </row>
    <row r="3" spans="1:9" ht="10.199999999999999" customHeight="1" x14ac:dyDescent="0.3"/>
    <row r="4" spans="1:9" ht="15" customHeight="1" x14ac:dyDescent="0.3">
      <c r="A4" s="27" t="s">
        <v>104</v>
      </c>
    </row>
    <row r="5" spans="1:9" ht="17.7" customHeight="1" x14ac:dyDescent="0.3">
      <c r="A5" s="636" t="s">
        <v>537</v>
      </c>
      <c r="B5" s="636"/>
      <c r="C5" s="636"/>
      <c r="D5" s="636"/>
      <c r="E5" s="636"/>
      <c r="F5" s="636"/>
      <c r="G5" s="636"/>
      <c r="H5" s="636"/>
    </row>
    <row r="6" spans="1:9" ht="17.7" customHeight="1" x14ac:dyDescent="0.3">
      <c r="A6" s="630" t="s">
        <v>102</v>
      </c>
      <c r="B6" s="631"/>
      <c r="C6" s="631"/>
      <c r="D6" s="631">
        <v>4</v>
      </c>
      <c r="E6" s="631"/>
      <c r="F6" s="631"/>
      <c r="G6" s="631"/>
      <c r="H6" s="637"/>
    </row>
    <row r="7" spans="1:9" ht="19.2" customHeight="1" x14ac:dyDescent="0.3">
      <c r="A7" s="630" t="s">
        <v>101</v>
      </c>
      <c r="B7" s="631"/>
      <c r="C7" s="631"/>
      <c r="D7" s="638" t="s">
        <v>536</v>
      </c>
      <c r="E7" s="638"/>
      <c r="F7" s="638"/>
      <c r="G7" s="638"/>
      <c r="H7" s="639"/>
    </row>
    <row r="8" spans="1:9" ht="17.7" customHeight="1" x14ac:dyDescent="0.3">
      <c r="A8" s="630" t="s">
        <v>99</v>
      </c>
      <c r="B8" s="631"/>
      <c r="C8" s="631"/>
      <c r="D8" s="632" t="s">
        <v>182</v>
      </c>
      <c r="E8" s="632"/>
      <c r="F8" s="632"/>
      <c r="G8" s="632"/>
      <c r="H8" s="633"/>
    </row>
    <row r="9" spans="1:9" ht="17.7" customHeight="1" x14ac:dyDescent="0.3">
      <c r="A9" s="630" t="s">
        <v>97</v>
      </c>
      <c r="B9" s="631"/>
      <c r="C9" s="631"/>
      <c r="D9" s="689" t="s">
        <v>535</v>
      </c>
      <c r="E9" s="689"/>
      <c r="F9" s="689"/>
      <c r="G9" s="689"/>
      <c r="H9" s="690"/>
    </row>
    <row r="10" spans="1:9" ht="10.199999999999999" customHeight="1" x14ac:dyDescent="0.3"/>
    <row r="11" spans="1:9" ht="15" customHeight="1" x14ac:dyDescent="0.3">
      <c r="A11" s="634" t="s">
        <v>145</v>
      </c>
      <c r="B11" s="634"/>
      <c r="C11" s="634"/>
      <c r="D11" s="634"/>
      <c r="E11" s="634"/>
      <c r="F11" s="634"/>
      <c r="G11" s="634"/>
      <c r="H11" s="634"/>
    </row>
    <row r="12" spans="1:9" ht="17.7" customHeight="1" x14ac:dyDescent="0.3">
      <c r="A12" s="643" t="s">
        <v>1296</v>
      </c>
      <c r="B12" s="643"/>
      <c r="C12" s="643"/>
      <c r="D12" s="643"/>
      <c r="E12" s="643"/>
      <c r="F12" s="643"/>
      <c r="G12" s="643"/>
      <c r="H12" s="643"/>
    </row>
    <row r="13" spans="1:9" ht="17.7" customHeight="1" x14ac:dyDescent="0.3">
      <c r="A13" s="630" t="s">
        <v>94</v>
      </c>
      <c r="B13" s="631"/>
      <c r="C13" s="631"/>
      <c r="D13" s="631"/>
      <c r="E13" s="631" t="s">
        <v>93</v>
      </c>
      <c r="F13" s="631"/>
      <c r="G13" s="631"/>
      <c r="H13" s="637"/>
    </row>
    <row r="14" spans="1:9" ht="17.7" customHeight="1" x14ac:dyDescent="0.3">
      <c r="A14" s="630" t="s">
        <v>92</v>
      </c>
      <c r="B14" s="631"/>
      <c r="C14" s="631"/>
      <c r="D14" s="631"/>
      <c r="E14" s="631" t="s">
        <v>91</v>
      </c>
      <c r="F14" s="631"/>
      <c r="G14" s="631"/>
      <c r="H14" s="637"/>
    </row>
    <row r="15" spans="1:9" ht="17.7" customHeight="1" x14ac:dyDescent="0.3">
      <c r="A15" s="630" t="s">
        <v>90</v>
      </c>
      <c r="B15" s="631"/>
      <c r="C15" s="631"/>
      <c r="D15" s="631"/>
      <c r="E15" s="650" t="s">
        <v>368</v>
      </c>
      <c r="F15" s="650"/>
      <c r="G15" s="650"/>
      <c r="H15" s="651"/>
    </row>
    <row r="16" spans="1:9" ht="17.7" customHeight="1" x14ac:dyDescent="0.3">
      <c r="A16" s="630" t="s">
        <v>88</v>
      </c>
      <c r="B16" s="631"/>
      <c r="C16" s="631"/>
      <c r="D16" s="631"/>
      <c r="E16" s="631" t="s">
        <v>87</v>
      </c>
      <c r="F16" s="631"/>
      <c r="G16" s="631"/>
      <c r="H16" s="637"/>
    </row>
    <row r="17" spans="1:14" ht="10.199999999999999" customHeight="1" x14ac:dyDescent="0.3"/>
    <row r="18" spans="1:14" ht="15" customHeight="1" x14ac:dyDescent="0.3">
      <c r="A18" s="634" t="s">
        <v>86</v>
      </c>
      <c r="B18" s="634"/>
      <c r="C18" s="634"/>
      <c r="D18" s="634"/>
      <c r="E18" s="634"/>
      <c r="F18" s="634"/>
      <c r="G18" s="634"/>
      <c r="H18" s="634"/>
    </row>
    <row r="19" spans="1:14" ht="31.2" customHeight="1" x14ac:dyDescent="0.3">
      <c r="A19" s="640" t="s">
        <v>85</v>
      </c>
      <c r="B19" s="640"/>
      <c r="C19" s="641" t="s">
        <v>1435</v>
      </c>
      <c r="D19" s="641"/>
      <c r="E19" s="641"/>
      <c r="F19" s="641"/>
      <c r="G19" s="641"/>
      <c r="H19" s="642"/>
    </row>
    <row r="20" spans="1:14" ht="10.199999999999999" customHeight="1" x14ac:dyDescent="0.3"/>
    <row r="21" spans="1:14" ht="15" customHeight="1" x14ac:dyDescent="0.3">
      <c r="A21" s="649" t="s">
        <v>84</v>
      </c>
      <c r="B21" s="649"/>
      <c r="C21" s="649"/>
      <c r="D21" s="649"/>
    </row>
    <row r="22" spans="1:14" x14ac:dyDescent="0.3">
      <c r="A22" s="645" t="s">
        <v>83</v>
      </c>
      <c r="B22" s="646" t="s">
        <v>82</v>
      </c>
      <c r="C22" s="646"/>
      <c r="D22" s="646"/>
      <c r="E22" s="646"/>
      <c r="F22" s="646"/>
      <c r="G22" s="646" t="s">
        <v>81</v>
      </c>
      <c r="H22" s="647"/>
    </row>
    <row r="23" spans="1:14" ht="27" customHeight="1" x14ac:dyDescent="0.3">
      <c r="A23" s="645"/>
      <c r="B23" s="646"/>
      <c r="C23" s="646"/>
      <c r="D23" s="646"/>
      <c r="E23" s="646"/>
      <c r="F23" s="646"/>
      <c r="G23" s="34" t="s">
        <v>80</v>
      </c>
      <c r="H23" s="38" t="s">
        <v>79</v>
      </c>
    </row>
    <row r="24" spans="1:14" ht="17.7" customHeight="1" x14ac:dyDescent="0.3">
      <c r="A24" s="645" t="s">
        <v>78</v>
      </c>
      <c r="B24" s="646"/>
      <c r="C24" s="646"/>
      <c r="D24" s="646"/>
      <c r="E24" s="646"/>
      <c r="F24" s="646"/>
      <c r="G24" s="646"/>
      <c r="H24" s="647"/>
    </row>
    <row r="25" spans="1:14" ht="72.75" customHeight="1" x14ac:dyDescent="0.3">
      <c r="A25" s="75" t="s">
        <v>534</v>
      </c>
      <c r="B25" s="757" t="s">
        <v>533</v>
      </c>
      <c r="C25" s="768"/>
      <c r="D25" s="768"/>
      <c r="E25" s="768"/>
      <c r="F25" s="787"/>
      <c r="G25" s="77" t="s">
        <v>178</v>
      </c>
      <c r="H25" s="15" t="s">
        <v>53</v>
      </c>
      <c r="I25" s="28"/>
    </row>
    <row r="26" spans="1:14" ht="45.75" customHeight="1" x14ac:dyDescent="0.3">
      <c r="A26" s="75" t="s">
        <v>532</v>
      </c>
      <c r="B26" s="757" t="s">
        <v>531</v>
      </c>
      <c r="C26" s="768"/>
      <c r="D26" s="768"/>
      <c r="E26" s="768"/>
      <c r="F26" s="787"/>
      <c r="G26" s="77" t="s">
        <v>175</v>
      </c>
      <c r="H26" s="33" t="s">
        <v>57</v>
      </c>
      <c r="I26" s="28"/>
    </row>
    <row r="27" spans="1:14" ht="17.7" customHeight="1" x14ac:dyDescent="0.3">
      <c r="A27" s="645" t="s">
        <v>71</v>
      </c>
      <c r="B27" s="646"/>
      <c r="C27" s="646"/>
      <c r="D27" s="646"/>
      <c r="E27" s="646"/>
      <c r="F27" s="646"/>
      <c r="G27" s="646"/>
      <c r="H27" s="647"/>
      <c r="I27" s="28"/>
    </row>
    <row r="28" spans="1:14" ht="40.5" customHeight="1" x14ac:dyDescent="0.3">
      <c r="A28" s="75" t="s">
        <v>530</v>
      </c>
      <c r="B28" s="642" t="s">
        <v>529</v>
      </c>
      <c r="C28" s="640"/>
      <c r="D28" s="640"/>
      <c r="E28" s="640"/>
      <c r="F28" s="648"/>
      <c r="G28" s="74" t="s">
        <v>432</v>
      </c>
      <c r="H28" s="33" t="s">
        <v>57</v>
      </c>
      <c r="I28" s="28"/>
    </row>
    <row r="29" spans="1:14" ht="66" customHeight="1" x14ac:dyDescent="0.3">
      <c r="A29" s="75" t="s">
        <v>528</v>
      </c>
      <c r="B29" s="684" t="s">
        <v>527</v>
      </c>
      <c r="C29" s="684"/>
      <c r="D29" s="684"/>
      <c r="E29" s="684"/>
      <c r="F29" s="684"/>
      <c r="G29" s="74" t="s">
        <v>267</v>
      </c>
      <c r="H29" s="15" t="s">
        <v>53</v>
      </c>
      <c r="I29" s="28"/>
    </row>
    <row r="30" spans="1:14" ht="17.7" customHeight="1" x14ac:dyDescent="0.3">
      <c r="A30" s="724" t="s">
        <v>64</v>
      </c>
      <c r="B30" s="679"/>
      <c r="C30" s="679"/>
      <c r="D30" s="679"/>
      <c r="E30" s="679"/>
      <c r="F30" s="679"/>
      <c r="G30" s="679"/>
      <c r="H30" s="700"/>
      <c r="I30" s="28"/>
    </row>
    <row r="31" spans="1:14" ht="56.25" customHeight="1" x14ac:dyDescent="0.3">
      <c r="A31" s="75" t="s">
        <v>526</v>
      </c>
      <c r="B31" s="684" t="s">
        <v>525</v>
      </c>
      <c r="C31" s="684"/>
      <c r="D31" s="684"/>
      <c r="E31" s="684"/>
      <c r="F31" s="684"/>
      <c r="G31" s="74" t="s">
        <v>61</v>
      </c>
      <c r="H31" s="15" t="s">
        <v>53</v>
      </c>
      <c r="I31" s="28"/>
      <c r="N31" s="68"/>
    </row>
    <row r="32" spans="1:14" ht="10.199999999999999" customHeight="1" x14ac:dyDescent="0.3">
      <c r="I32" s="28"/>
    </row>
    <row r="33" spans="1:9" ht="15" customHeight="1" x14ac:dyDescent="0.3">
      <c r="A33" s="27" t="s">
        <v>52</v>
      </c>
      <c r="I33" s="28"/>
    </row>
    <row r="34" spans="1:9" s="27" customFormat="1" ht="17.7" customHeight="1" x14ac:dyDescent="0.3">
      <c r="A34" s="652" t="s">
        <v>51</v>
      </c>
      <c r="B34" s="652"/>
      <c r="C34" s="652"/>
      <c r="D34" s="652"/>
      <c r="E34" s="652"/>
      <c r="F34" s="652"/>
      <c r="G34" s="32">
        <v>12</v>
      </c>
      <c r="H34" s="31" t="s">
        <v>5</v>
      </c>
      <c r="I34" s="30"/>
    </row>
    <row r="35" spans="1:9" ht="48.75" customHeight="1" x14ac:dyDescent="0.3">
      <c r="A35" s="748" t="s">
        <v>37</v>
      </c>
      <c r="B35" s="642" t="s">
        <v>524</v>
      </c>
      <c r="C35" s="640"/>
      <c r="D35" s="640"/>
      <c r="E35" s="640"/>
      <c r="F35" s="640"/>
      <c r="G35" s="640"/>
      <c r="H35" s="640"/>
      <c r="I35" s="28"/>
    </row>
    <row r="36" spans="1:9" ht="60.6" customHeight="1" x14ac:dyDescent="0.3">
      <c r="A36" s="749"/>
      <c r="B36" s="642" t="s">
        <v>523</v>
      </c>
      <c r="C36" s="640"/>
      <c r="D36" s="640"/>
      <c r="E36" s="640"/>
      <c r="F36" s="640"/>
      <c r="G36" s="640"/>
      <c r="H36" s="640"/>
      <c r="I36" s="28"/>
    </row>
    <row r="37" spans="1:9" ht="22.5" customHeight="1" x14ac:dyDescent="0.3">
      <c r="A37" s="749"/>
      <c r="B37" s="641" t="s">
        <v>522</v>
      </c>
      <c r="C37" s="641"/>
      <c r="D37" s="641"/>
      <c r="E37" s="641"/>
      <c r="F37" s="641"/>
      <c r="G37" s="641"/>
      <c r="H37" s="642"/>
      <c r="I37" s="28"/>
    </row>
    <row r="38" spans="1:9" ht="48" customHeight="1" x14ac:dyDescent="0.3">
      <c r="A38" s="749"/>
      <c r="B38" s="641" t="s">
        <v>521</v>
      </c>
      <c r="C38" s="641"/>
      <c r="D38" s="641"/>
      <c r="E38" s="641"/>
      <c r="F38" s="641"/>
      <c r="G38" s="641"/>
      <c r="H38" s="642"/>
      <c r="I38" s="28"/>
    </row>
    <row r="39" spans="1:9" ht="60.6" customHeight="1" x14ac:dyDescent="0.3">
      <c r="A39" s="749"/>
      <c r="B39" s="641" t="s">
        <v>520</v>
      </c>
      <c r="C39" s="641"/>
      <c r="D39" s="641"/>
      <c r="E39" s="641"/>
      <c r="F39" s="641"/>
      <c r="G39" s="641"/>
      <c r="H39" s="642"/>
      <c r="I39" s="28"/>
    </row>
    <row r="40" spans="1:9" ht="57.6" customHeight="1" x14ac:dyDescent="0.3">
      <c r="A40" s="749"/>
      <c r="B40" s="641" t="s">
        <v>519</v>
      </c>
      <c r="C40" s="641"/>
      <c r="D40" s="641"/>
      <c r="E40" s="641"/>
      <c r="F40" s="641"/>
      <c r="G40" s="641"/>
      <c r="H40" s="642"/>
      <c r="I40" s="28"/>
    </row>
    <row r="41" spans="1:9" ht="48" customHeight="1" x14ac:dyDescent="0.3">
      <c r="A41" s="750"/>
      <c r="B41" s="641" t="s">
        <v>518</v>
      </c>
      <c r="C41" s="641"/>
      <c r="D41" s="641"/>
      <c r="E41" s="641"/>
      <c r="F41" s="641"/>
      <c r="G41" s="641"/>
      <c r="H41" s="642"/>
      <c r="I41" s="28"/>
    </row>
    <row r="42" spans="1:9" x14ac:dyDescent="0.3">
      <c r="A42" s="656" t="s">
        <v>31</v>
      </c>
      <c r="B42" s="632"/>
      <c r="C42" s="632"/>
      <c r="D42" s="689" t="s">
        <v>517</v>
      </c>
      <c r="E42" s="689"/>
      <c r="F42" s="689"/>
      <c r="G42" s="689"/>
      <c r="H42" s="690"/>
      <c r="I42" s="28"/>
    </row>
    <row r="43" spans="1:9" ht="52.5" customHeight="1" x14ac:dyDescent="0.3">
      <c r="A43" s="660" t="s">
        <v>30</v>
      </c>
      <c r="B43" s="638"/>
      <c r="C43" s="638"/>
      <c r="D43" s="638" t="s">
        <v>1436</v>
      </c>
      <c r="E43" s="638"/>
      <c r="F43" s="638"/>
      <c r="G43" s="638"/>
      <c r="H43" s="638"/>
      <c r="I43" s="669"/>
    </row>
    <row r="44" spans="1:9" s="27" customFormat="1" ht="17.7" customHeight="1" x14ac:dyDescent="0.3">
      <c r="A44" s="652" t="s">
        <v>324</v>
      </c>
      <c r="B44" s="652"/>
      <c r="C44" s="652"/>
      <c r="D44" s="652"/>
      <c r="E44" s="652"/>
      <c r="F44" s="652"/>
      <c r="G44" s="32">
        <v>12</v>
      </c>
      <c r="H44" s="31" t="s">
        <v>5</v>
      </c>
      <c r="I44" s="30"/>
    </row>
    <row r="45" spans="1:9" ht="59.25" customHeight="1" x14ac:dyDescent="0.3">
      <c r="A45" s="748" t="s">
        <v>37</v>
      </c>
      <c r="B45" s="783" t="s">
        <v>516</v>
      </c>
      <c r="C45" s="783"/>
      <c r="D45" s="783"/>
      <c r="E45" s="783"/>
      <c r="F45" s="783"/>
      <c r="G45" s="783"/>
      <c r="H45" s="784"/>
      <c r="I45" s="28"/>
    </row>
    <row r="46" spans="1:9" ht="48.75" customHeight="1" x14ac:dyDescent="0.3">
      <c r="A46" s="749"/>
      <c r="B46" s="783" t="s">
        <v>515</v>
      </c>
      <c r="C46" s="783"/>
      <c r="D46" s="783"/>
      <c r="E46" s="783"/>
      <c r="F46" s="783"/>
      <c r="G46" s="783"/>
      <c r="H46" s="784"/>
      <c r="I46" s="28"/>
    </row>
    <row r="47" spans="1:9" ht="78.75" customHeight="1" x14ac:dyDescent="0.3">
      <c r="A47" s="749"/>
      <c r="B47" s="783" t="s">
        <v>514</v>
      </c>
      <c r="C47" s="783"/>
      <c r="D47" s="783"/>
      <c r="E47" s="783"/>
      <c r="F47" s="783"/>
      <c r="G47" s="783"/>
      <c r="H47" s="784"/>
      <c r="I47" s="28"/>
    </row>
    <row r="48" spans="1:9" ht="32.4" customHeight="1" x14ac:dyDescent="0.3">
      <c r="A48" s="749"/>
      <c r="B48" s="641" t="s">
        <v>513</v>
      </c>
      <c r="C48" s="641"/>
      <c r="D48" s="641"/>
      <c r="E48" s="641"/>
      <c r="F48" s="641"/>
      <c r="G48" s="641"/>
      <c r="H48" s="642"/>
      <c r="I48" s="28"/>
    </row>
    <row r="49" spans="1:9" ht="61.5" customHeight="1" x14ac:dyDescent="0.3">
      <c r="A49" s="750"/>
      <c r="B49" s="785" t="s">
        <v>512</v>
      </c>
      <c r="C49" s="785"/>
      <c r="D49" s="785"/>
      <c r="E49" s="785"/>
      <c r="F49" s="785"/>
      <c r="G49" s="785"/>
      <c r="H49" s="786"/>
      <c r="I49" s="28"/>
    </row>
    <row r="50" spans="1:9" x14ac:dyDescent="0.3">
      <c r="A50" s="656" t="s">
        <v>31</v>
      </c>
      <c r="B50" s="632"/>
      <c r="C50" s="632"/>
      <c r="D50" s="689" t="s">
        <v>511</v>
      </c>
      <c r="E50" s="689"/>
      <c r="F50" s="689"/>
      <c r="G50" s="689"/>
      <c r="H50" s="690"/>
      <c r="I50" s="28"/>
    </row>
    <row r="51" spans="1:9" ht="45" customHeight="1" x14ac:dyDescent="0.3">
      <c r="A51" s="660" t="s">
        <v>30</v>
      </c>
      <c r="B51" s="638"/>
      <c r="C51" s="638"/>
      <c r="D51" s="642" t="s">
        <v>1437</v>
      </c>
      <c r="E51" s="640"/>
      <c r="F51" s="640"/>
      <c r="G51" s="640"/>
      <c r="H51" s="640"/>
      <c r="I51" s="29"/>
    </row>
    <row r="52" spans="1:9" ht="10.199999999999999" customHeight="1" x14ac:dyDescent="0.3">
      <c r="I52" s="28"/>
    </row>
    <row r="53" spans="1:9" ht="15" customHeight="1" x14ac:dyDescent="0.3">
      <c r="A53" s="27" t="s">
        <v>28</v>
      </c>
      <c r="I53" s="28"/>
    </row>
    <row r="54" spans="1:9" ht="42.75" customHeight="1" x14ac:dyDescent="0.3">
      <c r="A54" s="654" t="s">
        <v>27</v>
      </c>
      <c r="B54" s="630"/>
      <c r="C54" s="642" t="s">
        <v>510</v>
      </c>
      <c r="D54" s="640"/>
      <c r="E54" s="640"/>
      <c r="F54" s="640"/>
      <c r="G54" s="640"/>
      <c r="H54" s="640"/>
      <c r="I54" s="28"/>
    </row>
    <row r="55" spans="1:9" ht="32.25" customHeight="1" x14ac:dyDescent="0.3">
      <c r="A55" s="654"/>
      <c r="B55" s="630"/>
      <c r="C55" s="641" t="s">
        <v>509</v>
      </c>
      <c r="D55" s="641"/>
      <c r="E55" s="641"/>
      <c r="F55" s="641"/>
      <c r="G55" s="641"/>
      <c r="H55" s="642"/>
      <c r="I55" s="28"/>
    </row>
    <row r="56" spans="1:9" ht="42.75" customHeight="1" x14ac:dyDescent="0.3">
      <c r="A56" s="654"/>
      <c r="B56" s="630"/>
      <c r="C56" s="641" t="s">
        <v>508</v>
      </c>
      <c r="D56" s="641"/>
      <c r="E56" s="641"/>
      <c r="F56" s="641"/>
      <c r="G56" s="641"/>
      <c r="H56" s="642"/>
      <c r="I56" s="28"/>
    </row>
    <row r="57" spans="1:9" ht="42.75" customHeight="1" x14ac:dyDescent="0.3">
      <c r="A57" s="731" t="s">
        <v>23</v>
      </c>
      <c r="B57" s="732"/>
      <c r="C57" s="642" t="s">
        <v>507</v>
      </c>
      <c r="D57" s="640"/>
      <c r="E57" s="640"/>
      <c r="F57" s="640"/>
      <c r="G57" s="640"/>
      <c r="H57" s="640"/>
      <c r="I57" s="28"/>
    </row>
    <row r="58" spans="1:9" ht="27.75" customHeight="1" x14ac:dyDescent="0.3">
      <c r="A58" s="781"/>
      <c r="B58" s="782"/>
      <c r="C58" s="642" t="s">
        <v>506</v>
      </c>
      <c r="D58" s="640"/>
      <c r="E58" s="640"/>
      <c r="F58" s="640"/>
      <c r="G58" s="640"/>
      <c r="H58" s="640"/>
      <c r="I58" s="28"/>
    </row>
    <row r="59" spans="1:9" ht="42.75" customHeight="1" x14ac:dyDescent="0.3">
      <c r="A59" s="636"/>
      <c r="B59" s="733"/>
      <c r="C59" s="642" t="s">
        <v>505</v>
      </c>
      <c r="D59" s="640"/>
      <c r="E59" s="640"/>
      <c r="F59" s="640"/>
      <c r="G59" s="640"/>
      <c r="H59" s="640"/>
      <c r="I59" s="28"/>
    </row>
    <row r="60" spans="1:9" ht="10.199999999999999" customHeight="1" x14ac:dyDescent="0.3"/>
    <row r="61" spans="1:9" ht="15" customHeight="1" x14ac:dyDescent="0.3">
      <c r="A61" s="27" t="s">
        <v>19</v>
      </c>
      <c r="B61" s="27"/>
      <c r="C61" s="27"/>
      <c r="D61" s="27"/>
      <c r="E61" s="27"/>
      <c r="F61" s="27"/>
    </row>
    <row r="62" spans="1:9" ht="16.2" x14ac:dyDescent="0.3">
      <c r="A62" s="654" t="s">
        <v>18</v>
      </c>
      <c r="B62" s="654"/>
      <c r="C62" s="654"/>
      <c r="D62" s="654"/>
      <c r="E62" s="654"/>
      <c r="F62" s="654"/>
      <c r="G62" s="26">
        <v>3</v>
      </c>
      <c r="H62" s="19" t="s">
        <v>4</v>
      </c>
    </row>
    <row r="63" spans="1:9" ht="16.2" x14ac:dyDescent="0.3">
      <c r="A63" s="654" t="s">
        <v>17</v>
      </c>
      <c r="B63" s="654"/>
      <c r="C63" s="654"/>
      <c r="D63" s="654"/>
      <c r="E63" s="654"/>
      <c r="F63" s="654"/>
      <c r="G63" s="26">
        <v>1</v>
      </c>
      <c r="H63" s="19" t="s">
        <v>4</v>
      </c>
    </row>
    <row r="64" spans="1:9" x14ac:dyDescent="0.3">
      <c r="A64" s="25"/>
      <c r="B64" s="25"/>
      <c r="C64" s="25"/>
      <c r="D64" s="25"/>
      <c r="E64" s="25"/>
      <c r="F64" s="25"/>
      <c r="G64" s="23"/>
      <c r="H64" s="19"/>
    </row>
    <row r="65" spans="1:9" x14ac:dyDescent="0.3">
      <c r="A65" s="655" t="s">
        <v>16</v>
      </c>
      <c r="B65" s="655"/>
      <c r="C65" s="655"/>
      <c r="D65" s="655"/>
      <c r="E65" s="655"/>
      <c r="F65" s="655"/>
      <c r="G65" s="24"/>
      <c r="H65" s="23"/>
    </row>
    <row r="66" spans="1:9" ht="17.7" customHeight="1" x14ac:dyDescent="0.3">
      <c r="A66" s="640" t="s">
        <v>15</v>
      </c>
      <c r="B66" s="640"/>
      <c r="C66" s="640"/>
      <c r="D66" s="640"/>
      <c r="E66" s="19">
        <f>SUM(E67:E72)</f>
        <v>28</v>
      </c>
      <c r="F66" s="19" t="s">
        <v>5</v>
      </c>
      <c r="G66" s="20">
        <f>E66/25</f>
        <v>1.1200000000000001</v>
      </c>
      <c r="H66" s="19" t="s">
        <v>4</v>
      </c>
    </row>
    <row r="67" spans="1:9" ht="17.7" customHeight="1" x14ac:dyDescent="0.3">
      <c r="A67" s="18" t="s">
        <v>14</v>
      </c>
      <c r="B67" s="654" t="s">
        <v>13</v>
      </c>
      <c r="C67" s="654"/>
      <c r="D67" s="654"/>
      <c r="E67" s="19">
        <v>12</v>
      </c>
      <c r="F67" s="19" t="s">
        <v>5</v>
      </c>
      <c r="G67" s="22"/>
      <c r="H67" s="21"/>
    </row>
    <row r="68" spans="1:9" ht="17.7" customHeight="1" x14ac:dyDescent="0.3">
      <c r="B68" s="654" t="s">
        <v>12</v>
      </c>
      <c r="C68" s="654"/>
      <c r="D68" s="654"/>
      <c r="E68" s="19">
        <v>12</v>
      </c>
      <c r="F68" s="19" t="s">
        <v>5</v>
      </c>
      <c r="G68" s="22"/>
      <c r="H68" s="21"/>
    </row>
    <row r="69" spans="1:9" ht="17.7" customHeight="1" x14ac:dyDescent="0.3">
      <c r="B69" s="654" t="s">
        <v>11</v>
      </c>
      <c r="C69" s="654"/>
      <c r="D69" s="654"/>
      <c r="E69" s="19">
        <v>2</v>
      </c>
      <c r="F69" s="19" t="s">
        <v>5</v>
      </c>
      <c r="G69" s="22"/>
      <c r="H69" s="21"/>
    </row>
    <row r="70" spans="1:9" ht="17.7" customHeight="1" x14ac:dyDescent="0.3">
      <c r="B70" s="654" t="s">
        <v>10</v>
      </c>
      <c r="C70" s="654"/>
      <c r="D70" s="654"/>
      <c r="E70" s="19">
        <v>0</v>
      </c>
      <c r="F70" s="19" t="s">
        <v>5</v>
      </c>
      <c r="G70" s="22"/>
      <c r="H70" s="21"/>
    </row>
    <row r="71" spans="1:9" ht="17.7" customHeight="1" x14ac:dyDescent="0.3">
      <c r="B71" s="654" t="s">
        <v>9</v>
      </c>
      <c r="C71" s="654"/>
      <c r="D71" s="654"/>
      <c r="E71" s="19">
        <v>0</v>
      </c>
      <c r="F71" s="19" t="s">
        <v>5</v>
      </c>
      <c r="G71" s="22"/>
      <c r="H71" s="21"/>
    </row>
    <row r="72" spans="1:9" ht="17.7" customHeight="1" x14ac:dyDescent="0.3">
      <c r="B72" s="654" t="s">
        <v>8</v>
      </c>
      <c r="C72" s="654"/>
      <c r="D72" s="654"/>
      <c r="E72" s="19">
        <v>2</v>
      </c>
      <c r="F72" s="19" t="s">
        <v>5</v>
      </c>
      <c r="G72" s="22"/>
      <c r="H72" s="21"/>
    </row>
    <row r="73" spans="1:9" ht="31.2" customHeight="1" x14ac:dyDescent="0.3">
      <c r="A73" s="640" t="s">
        <v>7</v>
      </c>
      <c r="B73" s="640"/>
      <c r="C73" s="640"/>
      <c r="D73" s="640"/>
      <c r="E73" s="19">
        <v>0</v>
      </c>
      <c r="F73" s="19" t="s">
        <v>5</v>
      </c>
      <c r="G73" s="20">
        <v>0</v>
      </c>
      <c r="H73" s="19" t="s">
        <v>4</v>
      </c>
    </row>
    <row r="74" spans="1:9" ht="17.7" customHeight="1" x14ac:dyDescent="0.3">
      <c r="A74" s="654" t="s">
        <v>6</v>
      </c>
      <c r="B74" s="654"/>
      <c r="C74" s="654"/>
      <c r="D74" s="654"/>
      <c r="E74" s="19">
        <f>G74*25</f>
        <v>72</v>
      </c>
      <c r="F74" s="19" t="s">
        <v>5</v>
      </c>
      <c r="G74" s="20">
        <f>D6-G73-G66</f>
        <v>2.88</v>
      </c>
      <c r="H74" s="19" t="s">
        <v>4</v>
      </c>
    </row>
    <row r="75" spans="1:9" x14ac:dyDescent="0.3">
      <c r="A75" s="18" t="s">
        <v>3</v>
      </c>
    </row>
    <row r="76" spans="1:9" ht="16.2" x14ac:dyDescent="0.3">
      <c r="A76" s="643" t="s">
        <v>2</v>
      </c>
      <c r="B76" s="643"/>
      <c r="C76" s="643"/>
      <c r="D76" s="643"/>
      <c r="E76" s="643"/>
      <c r="F76" s="643"/>
      <c r="G76" s="643"/>
      <c r="H76" s="643"/>
      <c r="I76" s="643"/>
    </row>
    <row r="77" spans="1:9" x14ac:dyDescent="0.3">
      <c r="A77" s="18" t="s">
        <v>1</v>
      </c>
    </row>
    <row r="78" spans="1:9" x14ac:dyDescent="0.3">
      <c r="A78" s="644" t="s">
        <v>0</v>
      </c>
      <c r="B78" s="644"/>
      <c r="C78" s="644"/>
      <c r="D78" s="644"/>
      <c r="E78" s="644"/>
      <c r="F78" s="644"/>
      <c r="G78" s="644"/>
      <c r="H78" s="644"/>
      <c r="I78" s="644"/>
    </row>
    <row r="79" spans="1:9" x14ac:dyDescent="0.3">
      <c r="A79" s="644"/>
      <c r="B79" s="644"/>
      <c r="C79" s="644"/>
      <c r="D79" s="644"/>
      <c r="E79" s="644"/>
      <c r="F79" s="644"/>
      <c r="G79" s="644"/>
      <c r="H79" s="644"/>
      <c r="I79" s="644"/>
    </row>
    <row r="80" spans="1:9" x14ac:dyDescent="0.3">
      <c r="A80" s="644"/>
      <c r="B80" s="644"/>
      <c r="C80" s="644"/>
      <c r="D80" s="644"/>
      <c r="E80" s="644"/>
      <c r="F80" s="644"/>
      <c r="G80" s="644"/>
      <c r="H80" s="644"/>
      <c r="I80" s="644"/>
    </row>
  </sheetData>
  <mergeCells count="81">
    <mergeCell ref="A2:I2"/>
    <mergeCell ref="A5:H5"/>
    <mergeCell ref="A6:C6"/>
    <mergeCell ref="D6:H6"/>
    <mergeCell ref="A7:C7"/>
    <mergeCell ref="D7:H7"/>
    <mergeCell ref="A14:D14"/>
    <mergeCell ref="E14:H14"/>
    <mergeCell ref="A76:I76"/>
    <mergeCell ref="A78:I80"/>
    <mergeCell ref="A12:H12"/>
    <mergeCell ref="B25:F25"/>
    <mergeCell ref="B29:F29"/>
    <mergeCell ref="A27:H27"/>
    <mergeCell ref="B28:F28"/>
    <mergeCell ref="A15:D15"/>
    <mergeCell ref="E15:H15"/>
    <mergeCell ref="A16:D16"/>
    <mergeCell ref="E16:H16"/>
    <mergeCell ref="A18:H18"/>
    <mergeCell ref="A19:B19"/>
    <mergeCell ref="C19:H19"/>
    <mergeCell ref="D8:H8"/>
    <mergeCell ref="A9:C9"/>
    <mergeCell ref="D9:H9"/>
    <mergeCell ref="A11:H11"/>
    <mergeCell ref="A13:D13"/>
    <mergeCell ref="E13:H13"/>
    <mergeCell ref="A8:C8"/>
    <mergeCell ref="A21:D21"/>
    <mergeCell ref="A22:A23"/>
    <mergeCell ref="B22:F23"/>
    <mergeCell ref="G22:H22"/>
    <mergeCell ref="A24:H24"/>
    <mergeCell ref="A30:H30"/>
    <mergeCell ref="B26:F26"/>
    <mergeCell ref="A34:F34"/>
    <mergeCell ref="A35:A41"/>
    <mergeCell ref="B35:H35"/>
    <mergeCell ref="B40:H40"/>
    <mergeCell ref="B41:H41"/>
    <mergeCell ref="B36:H36"/>
    <mergeCell ref="B37:H37"/>
    <mergeCell ref="B38:H38"/>
    <mergeCell ref="B31:F31"/>
    <mergeCell ref="B39:H39"/>
    <mergeCell ref="A42:C42"/>
    <mergeCell ref="D42:H42"/>
    <mergeCell ref="A43:C43"/>
    <mergeCell ref="A44:F44"/>
    <mergeCell ref="B46:H46"/>
    <mergeCell ref="D43:I43"/>
    <mergeCell ref="A45:A49"/>
    <mergeCell ref="B45:H45"/>
    <mergeCell ref="B48:H48"/>
    <mergeCell ref="B49:H49"/>
    <mergeCell ref="B47:H47"/>
    <mergeCell ref="A74:D74"/>
    <mergeCell ref="A66:D66"/>
    <mergeCell ref="B67:D67"/>
    <mergeCell ref="B68:D68"/>
    <mergeCell ref="B69:D69"/>
    <mergeCell ref="B70:D70"/>
    <mergeCell ref="B71:D71"/>
    <mergeCell ref="B72:D72"/>
    <mergeCell ref="D51:H51"/>
    <mergeCell ref="A73:D73"/>
    <mergeCell ref="A50:C50"/>
    <mergeCell ref="D50:H50"/>
    <mergeCell ref="A51:C51"/>
    <mergeCell ref="A65:F65"/>
    <mergeCell ref="A54:B56"/>
    <mergeCell ref="C54:H54"/>
    <mergeCell ref="C56:H56"/>
    <mergeCell ref="C55:H55"/>
    <mergeCell ref="A57:B59"/>
    <mergeCell ref="C57:H57"/>
    <mergeCell ref="C58:H58"/>
    <mergeCell ref="C59:H59"/>
    <mergeCell ref="A62:F62"/>
    <mergeCell ref="A63:F63"/>
  </mergeCell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8.88671875" defaultRowHeight="13.8" x14ac:dyDescent="0.3"/>
  <cols>
    <col min="1" max="1" width="9.33203125" style="18" customWidth="1"/>
    <col min="2" max="2" width="11.6640625" style="18" customWidth="1"/>
    <col min="3" max="3" width="5.6640625" style="18" customWidth="1"/>
    <col min="4" max="4" width="21.6640625" style="18" customWidth="1"/>
    <col min="5" max="5" width="9.33203125" style="18" customWidth="1"/>
    <col min="6" max="6" width="8.6640625" style="18" customWidth="1"/>
    <col min="7" max="7" width="12.6640625" style="18" customWidth="1"/>
    <col min="8" max="8" width="9.6640625" style="18" customWidth="1"/>
    <col min="9" max="9" width="2.6640625" style="18" customWidth="1"/>
    <col min="10" max="16384" width="8.88671875" style="18"/>
  </cols>
  <sheetData>
    <row r="1" spans="1:9" ht="10.199999999999999" customHeight="1" x14ac:dyDescent="0.3"/>
    <row r="2" spans="1:9" s="27" customFormat="1" x14ac:dyDescent="0.3">
      <c r="A2" s="635" t="s">
        <v>105</v>
      </c>
      <c r="B2" s="635"/>
      <c r="C2" s="635"/>
      <c r="D2" s="635"/>
      <c r="E2" s="635"/>
      <c r="F2" s="635"/>
      <c r="G2" s="635"/>
      <c r="H2" s="635"/>
      <c r="I2" s="635"/>
    </row>
    <row r="3" spans="1:9" ht="10.199999999999999" customHeight="1" x14ac:dyDescent="0.3"/>
    <row r="4" spans="1:9" ht="15" customHeight="1" x14ac:dyDescent="0.3">
      <c r="A4" s="27" t="s">
        <v>104</v>
      </c>
    </row>
    <row r="5" spans="1:9" ht="17.7" customHeight="1" x14ac:dyDescent="0.3">
      <c r="A5" s="636" t="s">
        <v>443</v>
      </c>
      <c r="B5" s="636"/>
      <c r="C5" s="636"/>
      <c r="D5" s="636"/>
      <c r="E5" s="636"/>
      <c r="F5" s="636"/>
      <c r="G5" s="636"/>
      <c r="H5" s="636"/>
    </row>
    <row r="6" spans="1:9" ht="17.7" customHeight="1" x14ac:dyDescent="0.3">
      <c r="A6" s="630" t="s">
        <v>102</v>
      </c>
      <c r="B6" s="631"/>
      <c r="C6" s="631"/>
      <c r="D6" s="631">
        <v>4</v>
      </c>
      <c r="E6" s="631"/>
      <c r="F6" s="631"/>
      <c r="G6" s="631"/>
      <c r="H6" s="637"/>
    </row>
    <row r="7" spans="1:9" ht="18.600000000000001" customHeight="1" x14ac:dyDescent="0.3">
      <c r="A7" s="630" t="s">
        <v>101</v>
      </c>
      <c r="B7" s="631"/>
      <c r="C7" s="631"/>
      <c r="D7" s="638" t="s">
        <v>147</v>
      </c>
      <c r="E7" s="638"/>
      <c r="F7" s="638"/>
      <c r="G7" s="638"/>
      <c r="H7" s="639"/>
    </row>
    <row r="8" spans="1:9" ht="17.7" customHeight="1" x14ac:dyDescent="0.3">
      <c r="A8" s="630" t="s">
        <v>99</v>
      </c>
      <c r="B8" s="631"/>
      <c r="C8" s="631"/>
      <c r="D8" s="632" t="s">
        <v>98</v>
      </c>
      <c r="E8" s="632"/>
      <c r="F8" s="632"/>
      <c r="G8" s="632"/>
      <c r="H8" s="633"/>
    </row>
    <row r="9" spans="1:9" ht="17.7" customHeight="1" x14ac:dyDescent="0.3">
      <c r="A9" s="630" t="s">
        <v>97</v>
      </c>
      <c r="B9" s="631"/>
      <c r="C9" s="631"/>
      <c r="D9" s="632" t="s">
        <v>442</v>
      </c>
      <c r="E9" s="632"/>
      <c r="F9" s="632"/>
      <c r="G9" s="632"/>
      <c r="H9" s="633"/>
    </row>
    <row r="10" spans="1:9" ht="10.199999999999999" customHeight="1" x14ac:dyDescent="0.3"/>
    <row r="11" spans="1:9" ht="15" customHeight="1" x14ac:dyDescent="0.3">
      <c r="A11" s="634" t="s">
        <v>145</v>
      </c>
      <c r="B11" s="634"/>
      <c r="C11" s="634"/>
      <c r="D11" s="634"/>
      <c r="E11" s="634"/>
      <c r="F11" s="634"/>
      <c r="G11" s="634"/>
      <c r="H11" s="634"/>
    </row>
    <row r="12" spans="1:9" ht="17.7" customHeight="1" x14ac:dyDescent="0.3">
      <c r="A12" s="643" t="s">
        <v>1296</v>
      </c>
      <c r="B12" s="643"/>
      <c r="C12" s="643"/>
      <c r="D12" s="643"/>
      <c r="E12" s="643"/>
      <c r="F12" s="643"/>
      <c r="G12" s="643"/>
      <c r="H12" s="643"/>
    </row>
    <row r="13" spans="1:9" ht="17.7" customHeight="1" x14ac:dyDescent="0.3">
      <c r="A13" s="630" t="s">
        <v>94</v>
      </c>
      <c r="B13" s="631"/>
      <c r="C13" s="631"/>
      <c r="D13" s="631"/>
      <c r="E13" s="631" t="s">
        <v>93</v>
      </c>
      <c r="F13" s="631"/>
      <c r="G13" s="631"/>
      <c r="H13" s="637"/>
    </row>
    <row r="14" spans="1:9" ht="17.7" customHeight="1" x14ac:dyDescent="0.3">
      <c r="A14" s="630" t="s">
        <v>92</v>
      </c>
      <c r="B14" s="631"/>
      <c r="C14" s="631"/>
      <c r="D14" s="631"/>
      <c r="E14" s="631" t="s">
        <v>91</v>
      </c>
      <c r="F14" s="631"/>
      <c r="G14" s="631"/>
      <c r="H14" s="637"/>
    </row>
    <row r="15" spans="1:9" ht="17.7" customHeight="1" x14ac:dyDescent="0.3">
      <c r="A15" s="630" t="s">
        <v>90</v>
      </c>
      <c r="B15" s="631"/>
      <c r="C15" s="631"/>
      <c r="D15" s="631"/>
      <c r="E15" s="650" t="s">
        <v>339</v>
      </c>
      <c r="F15" s="650"/>
      <c r="G15" s="650"/>
      <c r="H15" s="651"/>
    </row>
    <row r="16" spans="1:9" ht="17.7" customHeight="1" x14ac:dyDescent="0.3">
      <c r="A16" s="630" t="s">
        <v>88</v>
      </c>
      <c r="B16" s="631"/>
      <c r="C16" s="631"/>
      <c r="D16" s="631"/>
      <c r="E16" s="631" t="s">
        <v>87</v>
      </c>
      <c r="F16" s="631"/>
      <c r="G16" s="631"/>
      <c r="H16" s="637"/>
    </row>
    <row r="17" spans="1:13" ht="10.199999999999999" customHeight="1" x14ac:dyDescent="0.3"/>
    <row r="18" spans="1:13" ht="15" customHeight="1" x14ac:dyDescent="0.3">
      <c r="A18" s="634" t="s">
        <v>86</v>
      </c>
      <c r="B18" s="634"/>
      <c r="C18" s="634"/>
      <c r="D18" s="634"/>
      <c r="E18" s="634"/>
      <c r="F18" s="634"/>
      <c r="G18" s="634"/>
      <c r="H18" s="634"/>
    </row>
    <row r="19" spans="1:13" ht="33" customHeight="1" x14ac:dyDescent="0.3">
      <c r="A19" s="640" t="s">
        <v>85</v>
      </c>
      <c r="B19" s="640"/>
      <c r="C19" s="641" t="s">
        <v>1438</v>
      </c>
      <c r="D19" s="641"/>
      <c r="E19" s="641"/>
      <c r="F19" s="641"/>
      <c r="G19" s="641"/>
      <c r="H19" s="642"/>
    </row>
    <row r="20" spans="1:13" ht="10.199999999999999" customHeight="1" x14ac:dyDescent="0.3"/>
    <row r="21" spans="1:13" ht="15" customHeight="1" x14ac:dyDescent="0.3">
      <c r="A21" s="649" t="s">
        <v>84</v>
      </c>
      <c r="B21" s="649"/>
      <c r="C21" s="649"/>
      <c r="D21" s="649"/>
    </row>
    <row r="22" spans="1:13" x14ac:dyDescent="0.3">
      <c r="A22" s="645" t="s">
        <v>83</v>
      </c>
      <c r="B22" s="646" t="s">
        <v>82</v>
      </c>
      <c r="C22" s="646"/>
      <c r="D22" s="646"/>
      <c r="E22" s="646"/>
      <c r="F22" s="646"/>
      <c r="G22" s="646" t="s">
        <v>81</v>
      </c>
      <c r="H22" s="647"/>
    </row>
    <row r="23" spans="1:13" ht="39.75" customHeight="1" x14ac:dyDescent="0.3">
      <c r="A23" s="645"/>
      <c r="B23" s="646"/>
      <c r="C23" s="646"/>
      <c r="D23" s="646"/>
      <c r="E23" s="646"/>
      <c r="F23" s="646"/>
      <c r="G23" s="34" t="s">
        <v>80</v>
      </c>
      <c r="H23" s="38" t="s">
        <v>79</v>
      </c>
    </row>
    <row r="24" spans="1:13" ht="17.7" customHeight="1" x14ac:dyDescent="0.3">
      <c r="A24" s="645" t="s">
        <v>78</v>
      </c>
      <c r="B24" s="646"/>
      <c r="C24" s="646"/>
      <c r="D24" s="646"/>
      <c r="E24" s="646"/>
      <c r="F24" s="646"/>
      <c r="G24" s="646"/>
      <c r="H24" s="647"/>
    </row>
    <row r="25" spans="1:13" ht="29.25" customHeight="1" x14ac:dyDescent="0.3">
      <c r="A25" s="34" t="s">
        <v>441</v>
      </c>
      <c r="B25" s="641" t="s">
        <v>440</v>
      </c>
      <c r="C25" s="641"/>
      <c r="D25" s="641"/>
      <c r="E25" s="641"/>
      <c r="F25" s="641"/>
      <c r="G25" s="34" t="s">
        <v>439</v>
      </c>
      <c r="H25" s="33" t="s">
        <v>57</v>
      </c>
      <c r="I25" s="28"/>
    </row>
    <row r="26" spans="1:13" ht="46.2" customHeight="1" x14ac:dyDescent="0.3">
      <c r="A26" s="34" t="s">
        <v>438</v>
      </c>
      <c r="B26" s="641" t="s">
        <v>437</v>
      </c>
      <c r="C26" s="641"/>
      <c r="D26" s="641"/>
      <c r="E26" s="641"/>
      <c r="F26" s="641"/>
      <c r="G26" s="34" t="s">
        <v>218</v>
      </c>
      <c r="H26" s="33" t="s">
        <v>53</v>
      </c>
      <c r="I26" s="28"/>
    </row>
    <row r="27" spans="1:13" ht="17.7" customHeight="1" x14ac:dyDescent="0.3">
      <c r="A27" s="645" t="s">
        <v>71</v>
      </c>
      <c r="B27" s="646"/>
      <c r="C27" s="646"/>
      <c r="D27" s="646"/>
      <c r="E27" s="646"/>
      <c r="F27" s="646"/>
      <c r="G27" s="646"/>
      <c r="H27" s="647"/>
      <c r="I27" s="28"/>
    </row>
    <row r="28" spans="1:13" ht="28.5" customHeight="1" x14ac:dyDescent="0.3">
      <c r="A28" s="34" t="s">
        <v>436</v>
      </c>
      <c r="B28" s="641" t="s">
        <v>435</v>
      </c>
      <c r="C28" s="641"/>
      <c r="D28" s="641"/>
      <c r="E28" s="641"/>
      <c r="F28" s="641"/>
      <c r="G28" s="34" t="s">
        <v>212</v>
      </c>
      <c r="H28" s="33" t="s">
        <v>53</v>
      </c>
      <c r="I28" s="28"/>
    </row>
    <row r="29" spans="1:13" ht="33.75" customHeight="1" x14ac:dyDescent="0.3">
      <c r="A29" s="34" t="s">
        <v>434</v>
      </c>
      <c r="B29" s="641" t="s">
        <v>433</v>
      </c>
      <c r="C29" s="641"/>
      <c r="D29" s="641"/>
      <c r="E29" s="641"/>
      <c r="F29" s="641"/>
      <c r="G29" s="34" t="s">
        <v>432</v>
      </c>
      <c r="H29" s="33" t="s">
        <v>53</v>
      </c>
      <c r="I29" s="28"/>
      <c r="J29" s="29"/>
      <c r="K29" s="29"/>
      <c r="L29" s="29"/>
      <c r="M29" s="29"/>
    </row>
    <row r="30" spans="1:13" ht="17.7" customHeight="1" x14ac:dyDescent="0.3">
      <c r="A30" s="645" t="s">
        <v>64</v>
      </c>
      <c r="B30" s="646"/>
      <c r="C30" s="646"/>
      <c r="D30" s="646"/>
      <c r="E30" s="646"/>
      <c r="F30" s="646"/>
      <c r="G30" s="646"/>
      <c r="H30" s="647"/>
      <c r="I30" s="28"/>
    </row>
    <row r="31" spans="1:13" ht="56.25" customHeight="1" x14ac:dyDescent="0.3">
      <c r="A31" s="34" t="s">
        <v>431</v>
      </c>
      <c r="B31" s="641" t="s">
        <v>430</v>
      </c>
      <c r="C31" s="641"/>
      <c r="D31" s="641"/>
      <c r="E31" s="641"/>
      <c r="F31" s="641"/>
      <c r="G31" s="34" t="s">
        <v>61</v>
      </c>
      <c r="H31" s="33" t="s">
        <v>53</v>
      </c>
      <c r="I31" s="28"/>
    </row>
    <row r="32" spans="1:13" ht="36" customHeight="1" x14ac:dyDescent="0.3">
      <c r="A32" s="34" t="s">
        <v>429</v>
      </c>
      <c r="B32" s="641" t="s">
        <v>428</v>
      </c>
      <c r="C32" s="641"/>
      <c r="D32" s="641"/>
      <c r="E32" s="641"/>
      <c r="F32" s="641"/>
      <c r="G32" s="34" t="s">
        <v>54</v>
      </c>
      <c r="H32" s="33" t="s">
        <v>53</v>
      </c>
      <c r="I32" s="28"/>
    </row>
    <row r="33" spans="1:9" ht="10.199999999999999" customHeight="1" x14ac:dyDescent="0.3">
      <c r="I33" s="28"/>
    </row>
    <row r="34" spans="1:9" ht="15" customHeight="1" x14ac:dyDescent="0.3">
      <c r="A34" s="27" t="s">
        <v>52</v>
      </c>
      <c r="I34" s="28"/>
    </row>
    <row r="35" spans="1:9" s="27" customFormat="1" ht="17.7" customHeight="1" x14ac:dyDescent="0.3">
      <c r="A35" s="652" t="s">
        <v>51</v>
      </c>
      <c r="B35" s="652"/>
      <c r="C35" s="652"/>
      <c r="D35" s="652"/>
      <c r="E35" s="652"/>
      <c r="F35" s="652"/>
      <c r="G35" s="32">
        <v>12</v>
      </c>
      <c r="H35" s="31" t="s">
        <v>5</v>
      </c>
      <c r="I35" s="30"/>
    </row>
    <row r="36" spans="1:9" ht="31.5" customHeight="1" x14ac:dyDescent="0.3">
      <c r="A36" s="748" t="s">
        <v>37</v>
      </c>
      <c r="B36" s="631" t="s">
        <v>427</v>
      </c>
      <c r="C36" s="631"/>
      <c r="D36" s="631"/>
      <c r="E36" s="631"/>
      <c r="F36" s="631"/>
      <c r="G36" s="631"/>
      <c r="H36" s="637"/>
      <c r="I36" s="28"/>
    </row>
    <row r="37" spans="1:9" ht="31.5" customHeight="1" x14ac:dyDescent="0.3">
      <c r="A37" s="749"/>
      <c r="B37" s="641" t="s">
        <v>426</v>
      </c>
      <c r="C37" s="641"/>
      <c r="D37" s="641"/>
      <c r="E37" s="641"/>
      <c r="F37" s="641"/>
      <c r="G37" s="641"/>
      <c r="H37" s="642"/>
      <c r="I37" s="28"/>
    </row>
    <row r="38" spans="1:9" ht="39.75" customHeight="1" x14ac:dyDescent="0.3">
      <c r="A38" s="749"/>
      <c r="B38" s="641" t="s">
        <v>425</v>
      </c>
      <c r="C38" s="641"/>
      <c r="D38" s="641"/>
      <c r="E38" s="641"/>
      <c r="F38" s="641"/>
      <c r="G38" s="641"/>
      <c r="H38" s="642"/>
      <c r="I38" s="28"/>
    </row>
    <row r="39" spans="1:9" ht="39" customHeight="1" x14ac:dyDescent="0.3">
      <c r="A39" s="749"/>
      <c r="B39" s="641" t="s">
        <v>424</v>
      </c>
      <c r="C39" s="641"/>
      <c r="D39" s="641"/>
      <c r="E39" s="641"/>
      <c r="F39" s="641"/>
      <c r="G39" s="641"/>
      <c r="H39" s="642"/>
      <c r="I39" s="28"/>
    </row>
    <row r="40" spans="1:9" ht="37.5" customHeight="1" x14ac:dyDescent="0.3">
      <c r="A40" s="749"/>
      <c r="B40" s="641" t="s">
        <v>423</v>
      </c>
      <c r="C40" s="641"/>
      <c r="D40" s="641"/>
      <c r="E40" s="641"/>
      <c r="F40" s="641"/>
      <c r="G40" s="641"/>
      <c r="H40" s="642"/>
      <c r="I40" s="28"/>
    </row>
    <row r="41" spans="1:9" ht="36.75" customHeight="1" x14ac:dyDescent="0.3">
      <c r="A41" s="749"/>
      <c r="B41" s="641" t="s">
        <v>422</v>
      </c>
      <c r="C41" s="641"/>
      <c r="D41" s="641"/>
      <c r="E41" s="641"/>
      <c r="F41" s="641"/>
      <c r="G41" s="641"/>
      <c r="H41" s="642"/>
      <c r="I41" s="28"/>
    </row>
    <row r="42" spans="1:9" ht="42" customHeight="1" x14ac:dyDescent="0.3">
      <c r="A42" s="750"/>
      <c r="B42" s="641" t="s">
        <v>421</v>
      </c>
      <c r="C42" s="641"/>
      <c r="D42" s="641"/>
      <c r="E42" s="641"/>
      <c r="F42" s="641"/>
      <c r="G42" s="641"/>
      <c r="H42" s="642"/>
      <c r="I42" s="28"/>
    </row>
    <row r="43" spans="1:9" x14ac:dyDescent="0.3">
      <c r="A43" s="656" t="s">
        <v>31</v>
      </c>
      <c r="B43" s="632"/>
      <c r="C43" s="632"/>
      <c r="D43" s="632" t="s">
        <v>420</v>
      </c>
      <c r="E43" s="632"/>
      <c r="F43" s="632"/>
      <c r="G43" s="632"/>
      <c r="H43" s="633"/>
      <c r="I43" s="28"/>
    </row>
    <row r="44" spans="1:9" ht="52.5" customHeight="1" x14ac:dyDescent="0.3">
      <c r="A44" s="660" t="s">
        <v>30</v>
      </c>
      <c r="B44" s="638"/>
      <c r="C44" s="638"/>
      <c r="D44" s="642" t="s">
        <v>419</v>
      </c>
      <c r="E44" s="640"/>
      <c r="F44" s="640"/>
      <c r="G44" s="640"/>
      <c r="H44" s="640"/>
      <c r="I44" s="29"/>
    </row>
    <row r="45" spans="1:9" s="27" customFormat="1" ht="17.7" customHeight="1" x14ac:dyDescent="0.3">
      <c r="A45" s="652" t="s">
        <v>324</v>
      </c>
      <c r="B45" s="652"/>
      <c r="C45" s="652"/>
      <c r="D45" s="652"/>
      <c r="E45" s="652"/>
      <c r="F45" s="652"/>
      <c r="G45" s="32">
        <v>15</v>
      </c>
      <c r="H45" s="31" t="s">
        <v>5</v>
      </c>
      <c r="I45" s="30"/>
    </row>
    <row r="46" spans="1:9" ht="27.75" customHeight="1" x14ac:dyDescent="0.3">
      <c r="A46" s="748" t="s">
        <v>37</v>
      </c>
      <c r="B46" s="631" t="s">
        <v>418</v>
      </c>
      <c r="C46" s="631"/>
      <c r="D46" s="631"/>
      <c r="E46" s="631"/>
      <c r="F46" s="631"/>
      <c r="G46" s="631"/>
      <c r="H46" s="637"/>
      <c r="I46" s="28"/>
    </row>
    <row r="47" spans="1:9" ht="50.25" customHeight="1" x14ac:dyDescent="0.3">
      <c r="A47" s="749"/>
      <c r="B47" s="641" t="s">
        <v>417</v>
      </c>
      <c r="C47" s="641"/>
      <c r="D47" s="641"/>
      <c r="E47" s="641"/>
      <c r="F47" s="641"/>
      <c r="G47" s="641"/>
      <c r="H47" s="642"/>
      <c r="I47" s="28"/>
    </row>
    <row r="48" spans="1:9" ht="50.25" customHeight="1" x14ac:dyDescent="0.3">
      <c r="A48" s="749"/>
      <c r="B48" s="641" t="s">
        <v>416</v>
      </c>
      <c r="C48" s="641"/>
      <c r="D48" s="641"/>
      <c r="E48" s="641"/>
      <c r="F48" s="641"/>
      <c r="G48" s="641"/>
      <c r="H48" s="642"/>
      <c r="I48" s="28"/>
    </row>
    <row r="49" spans="1:9" ht="50.25" customHeight="1" x14ac:dyDescent="0.3">
      <c r="A49" s="749"/>
      <c r="B49" s="642" t="s">
        <v>415</v>
      </c>
      <c r="C49" s="640"/>
      <c r="D49" s="640"/>
      <c r="E49" s="640"/>
      <c r="F49" s="640"/>
      <c r="G49" s="640"/>
      <c r="H49" s="640"/>
      <c r="I49" s="28"/>
    </row>
    <row r="50" spans="1:9" ht="30.75" customHeight="1" x14ac:dyDescent="0.3">
      <c r="A50" s="749"/>
      <c r="B50" s="642" t="s">
        <v>414</v>
      </c>
      <c r="C50" s="640"/>
      <c r="D50" s="640"/>
      <c r="E50" s="640"/>
      <c r="F50" s="640"/>
      <c r="G50" s="640"/>
      <c r="H50" s="640"/>
      <c r="I50" s="28"/>
    </row>
    <row r="51" spans="1:9" ht="36" customHeight="1" x14ac:dyDescent="0.3">
      <c r="A51" s="749"/>
      <c r="B51" s="642" t="s">
        <v>413</v>
      </c>
      <c r="C51" s="640"/>
      <c r="D51" s="640"/>
      <c r="E51" s="640"/>
      <c r="F51" s="640"/>
      <c r="G51" s="640"/>
      <c r="H51" s="640"/>
      <c r="I51" s="28"/>
    </row>
    <row r="52" spans="1:9" ht="50.25" customHeight="1" x14ac:dyDescent="0.3">
      <c r="A52" s="749"/>
      <c r="B52" s="642" t="s">
        <v>412</v>
      </c>
      <c r="C52" s="640"/>
      <c r="D52" s="640"/>
      <c r="E52" s="640"/>
      <c r="F52" s="640"/>
      <c r="G52" s="640"/>
      <c r="H52" s="640"/>
      <c r="I52" s="28"/>
    </row>
    <row r="53" spans="1:9" x14ac:dyDescent="0.3">
      <c r="A53" s="656" t="s">
        <v>31</v>
      </c>
      <c r="B53" s="632"/>
      <c r="C53" s="632"/>
      <c r="D53" s="706" t="s">
        <v>1378</v>
      </c>
      <c r="E53" s="706"/>
      <c r="F53" s="706"/>
      <c r="G53" s="706"/>
      <c r="H53" s="707"/>
      <c r="I53" s="28"/>
    </row>
    <row r="54" spans="1:9" ht="47.25" customHeight="1" x14ac:dyDescent="0.3">
      <c r="A54" s="660" t="s">
        <v>30</v>
      </c>
      <c r="B54" s="638"/>
      <c r="C54" s="638"/>
      <c r="D54" s="642" t="s">
        <v>1137</v>
      </c>
      <c r="E54" s="640"/>
      <c r="F54" s="640"/>
      <c r="G54" s="640"/>
      <c r="H54" s="640"/>
      <c r="I54" s="29"/>
    </row>
    <row r="55" spans="1:9" ht="10.199999999999999" customHeight="1" x14ac:dyDescent="0.3">
      <c r="I55" s="28"/>
    </row>
    <row r="56" spans="1:9" ht="15" customHeight="1" x14ac:dyDescent="0.3">
      <c r="A56" s="27" t="s">
        <v>28</v>
      </c>
      <c r="I56" s="28"/>
    </row>
    <row r="57" spans="1:9" ht="41.25" customHeight="1" x14ac:dyDescent="0.3">
      <c r="A57" s="654" t="s">
        <v>27</v>
      </c>
      <c r="B57" s="630"/>
      <c r="C57" s="642" t="s">
        <v>411</v>
      </c>
      <c r="D57" s="640"/>
      <c r="E57" s="640"/>
      <c r="F57" s="640"/>
      <c r="G57" s="640"/>
      <c r="H57" s="640"/>
      <c r="I57" s="28"/>
    </row>
    <row r="58" spans="1:9" ht="41.25" customHeight="1" x14ac:dyDescent="0.3">
      <c r="A58" s="654"/>
      <c r="B58" s="630"/>
      <c r="C58" s="642" t="s">
        <v>410</v>
      </c>
      <c r="D58" s="640"/>
      <c r="E58" s="640"/>
      <c r="F58" s="640"/>
      <c r="G58" s="640"/>
      <c r="H58" s="640"/>
      <c r="I58" s="28"/>
    </row>
    <row r="59" spans="1:9" ht="41.25" customHeight="1" x14ac:dyDescent="0.3">
      <c r="A59" s="654"/>
      <c r="B59" s="630"/>
      <c r="C59" s="641" t="s">
        <v>409</v>
      </c>
      <c r="D59" s="641"/>
      <c r="E59" s="641"/>
      <c r="F59" s="641"/>
      <c r="G59" s="641"/>
      <c r="H59" s="642"/>
      <c r="I59" s="28"/>
    </row>
    <row r="60" spans="1:9" ht="41.25" customHeight="1" x14ac:dyDescent="0.3">
      <c r="A60" s="654" t="s">
        <v>23</v>
      </c>
      <c r="B60" s="630"/>
      <c r="C60" s="641" t="s">
        <v>408</v>
      </c>
      <c r="D60" s="641"/>
      <c r="E60" s="641"/>
      <c r="F60" s="641"/>
      <c r="G60" s="641"/>
      <c r="H60" s="642"/>
      <c r="I60" s="28"/>
    </row>
    <row r="61" spans="1:9" ht="10.199999999999999" customHeight="1" x14ac:dyDescent="0.3"/>
    <row r="62" spans="1:9" ht="15" customHeight="1" x14ac:dyDescent="0.3">
      <c r="A62" s="27" t="s">
        <v>19</v>
      </c>
      <c r="B62" s="27"/>
      <c r="C62" s="27"/>
      <c r="D62" s="27"/>
      <c r="E62" s="27"/>
      <c r="F62" s="27"/>
    </row>
    <row r="63" spans="1:9" ht="16.2" x14ac:dyDescent="0.3">
      <c r="A63" s="654" t="s">
        <v>18</v>
      </c>
      <c r="B63" s="654"/>
      <c r="C63" s="654"/>
      <c r="D63" s="654"/>
      <c r="E63" s="654"/>
      <c r="F63" s="654"/>
      <c r="G63" s="26">
        <v>3</v>
      </c>
      <c r="H63" s="19" t="s">
        <v>4</v>
      </c>
    </row>
    <row r="64" spans="1:9" ht="16.2" x14ac:dyDescent="0.3">
      <c r="A64" s="654" t="s">
        <v>17</v>
      </c>
      <c r="B64" s="654"/>
      <c r="C64" s="654"/>
      <c r="D64" s="654"/>
      <c r="E64" s="654"/>
      <c r="F64" s="654"/>
      <c r="G64" s="26">
        <v>1</v>
      </c>
      <c r="H64" s="19" t="s">
        <v>4</v>
      </c>
    </row>
    <row r="65" spans="1:9" x14ac:dyDescent="0.3">
      <c r="A65" s="25"/>
      <c r="B65" s="25"/>
      <c r="C65" s="25"/>
      <c r="D65" s="25"/>
      <c r="E65" s="25"/>
      <c r="F65" s="25"/>
      <c r="G65" s="23"/>
      <c r="H65" s="19"/>
    </row>
    <row r="66" spans="1:9" x14ac:dyDescent="0.3">
      <c r="A66" s="655" t="s">
        <v>16</v>
      </c>
      <c r="B66" s="655"/>
      <c r="C66" s="655"/>
      <c r="D66" s="655"/>
      <c r="E66" s="655"/>
      <c r="F66" s="655"/>
      <c r="G66" s="24"/>
      <c r="H66" s="23"/>
    </row>
    <row r="67" spans="1:9" ht="17.7" customHeight="1" x14ac:dyDescent="0.3">
      <c r="A67" s="640" t="s">
        <v>15</v>
      </c>
      <c r="B67" s="640"/>
      <c r="C67" s="640"/>
      <c r="D67" s="640"/>
      <c r="E67" s="19">
        <f>SUM(E68:E73)</f>
        <v>33</v>
      </c>
      <c r="F67" s="19" t="s">
        <v>5</v>
      </c>
      <c r="G67" s="20">
        <f>E67/25</f>
        <v>1.32</v>
      </c>
      <c r="H67" s="19" t="s">
        <v>4</v>
      </c>
    </row>
    <row r="68" spans="1:9" ht="17.7" customHeight="1" x14ac:dyDescent="0.3">
      <c r="A68" s="18" t="s">
        <v>14</v>
      </c>
      <c r="B68" s="654" t="s">
        <v>13</v>
      </c>
      <c r="C68" s="654"/>
      <c r="D68" s="654"/>
      <c r="E68" s="19">
        <v>12</v>
      </c>
      <c r="F68" s="19" t="s">
        <v>5</v>
      </c>
      <c r="G68" s="22"/>
      <c r="H68" s="21"/>
    </row>
    <row r="69" spans="1:9" ht="17.7" customHeight="1" x14ac:dyDescent="0.3">
      <c r="B69" s="654" t="s">
        <v>12</v>
      </c>
      <c r="C69" s="654"/>
      <c r="D69" s="654"/>
      <c r="E69" s="19">
        <v>15</v>
      </c>
      <c r="F69" s="19" t="s">
        <v>5</v>
      </c>
      <c r="G69" s="22"/>
      <c r="H69" s="21"/>
    </row>
    <row r="70" spans="1:9" ht="17.7" customHeight="1" x14ac:dyDescent="0.3">
      <c r="B70" s="654" t="s">
        <v>11</v>
      </c>
      <c r="C70" s="654"/>
      <c r="D70" s="654"/>
      <c r="E70" s="19">
        <v>3</v>
      </c>
      <c r="F70" s="19" t="s">
        <v>5</v>
      </c>
      <c r="G70" s="22"/>
      <c r="H70" s="21"/>
    </row>
    <row r="71" spans="1:9" ht="17.7" customHeight="1" x14ac:dyDescent="0.3">
      <c r="B71" s="654" t="s">
        <v>10</v>
      </c>
      <c r="C71" s="654"/>
      <c r="D71" s="654"/>
      <c r="E71" s="19">
        <v>0</v>
      </c>
      <c r="F71" s="19" t="s">
        <v>5</v>
      </c>
      <c r="G71" s="22"/>
      <c r="H71" s="21"/>
    </row>
    <row r="72" spans="1:9" ht="17.7" customHeight="1" x14ac:dyDescent="0.3">
      <c r="B72" s="654" t="s">
        <v>9</v>
      </c>
      <c r="C72" s="654"/>
      <c r="D72" s="654"/>
      <c r="E72" s="19">
        <v>0</v>
      </c>
      <c r="F72" s="19" t="s">
        <v>5</v>
      </c>
      <c r="G72" s="22"/>
      <c r="H72" s="21"/>
    </row>
    <row r="73" spans="1:9" ht="17.7" customHeight="1" x14ac:dyDescent="0.3">
      <c r="B73" s="654" t="s">
        <v>8</v>
      </c>
      <c r="C73" s="654"/>
      <c r="D73" s="654"/>
      <c r="E73" s="19">
        <v>3</v>
      </c>
      <c r="F73" s="19" t="s">
        <v>5</v>
      </c>
      <c r="G73" s="22"/>
      <c r="H73" s="21"/>
    </row>
    <row r="74" spans="1:9" ht="31.2" customHeight="1" x14ac:dyDescent="0.3">
      <c r="A74" s="640" t="s">
        <v>7</v>
      </c>
      <c r="B74" s="640"/>
      <c r="C74" s="640"/>
      <c r="D74" s="640"/>
      <c r="E74" s="19">
        <v>0</v>
      </c>
      <c r="F74" s="19" t="s">
        <v>5</v>
      </c>
      <c r="G74" s="20">
        <v>0</v>
      </c>
      <c r="H74" s="19" t="s">
        <v>4</v>
      </c>
    </row>
    <row r="75" spans="1:9" ht="17.7" customHeight="1" x14ac:dyDescent="0.3">
      <c r="A75" s="654" t="s">
        <v>6</v>
      </c>
      <c r="B75" s="654"/>
      <c r="C75" s="654"/>
      <c r="D75" s="654"/>
      <c r="E75" s="19">
        <f>G75*25</f>
        <v>67</v>
      </c>
      <c r="F75" s="19" t="s">
        <v>5</v>
      </c>
      <c r="G75" s="20">
        <f>D6-G74-G67</f>
        <v>2.6799999999999997</v>
      </c>
      <c r="H75" s="19" t="s">
        <v>4</v>
      </c>
    </row>
    <row r="76" spans="1:9" ht="10.199999999999999" customHeight="1" x14ac:dyDescent="0.3"/>
    <row r="79" spans="1:9" x14ac:dyDescent="0.3">
      <c r="A79" s="18" t="s">
        <v>3</v>
      </c>
    </row>
    <row r="80" spans="1:9" ht="16.2" x14ac:dyDescent="0.3">
      <c r="A80" s="643" t="s">
        <v>2</v>
      </c>
      <c r="B80" s="643"/>
      <c r="C80" s="643"/>
      <c r="D80" s="643"/>
      <c r="E80" s="643"/>
      <c r="F80" s="643"/>
      <c r="G80" s="643"/>
      <c r="H80" s="643"/>
      <c r="I80" s="643"/>
    </row>
    <row r="81" spans="1:9" x14ac:dyDescent="0.3">
      <c r="A81" s="18" t="s">
        <v>1</v>
      </c>
    </row>
    <row r="83" spans="1:9" x14ac:dyDescent="0.3">
      <c r="A83" s="644" t="s">
        <v>0</v>
      </c>
      <c r="B83" s="644"/>
      <c r="C83" s="644"/>
      <c r="D83" s="644"/>
      <c r="E83" s="644"/>
      <c r="F83" s="644"/>
      <c r="G83" s="644"/>
      <c r="H83" s="644"/>
      <c r="I83" s="644"/>
    </row>
    <row r="84" spans="1:9" x14ac:dyDescent="0.3">
      <c r="A84" s="644"/>
      <c r="B84" s="644"/>
      <c r="C84" s="644"/>
      <c r="D84" s="644"/>
      <c r="E84" s="644"/>
      <c r="F84" s="644"/>
      <c r="G84" s="644"/>
      <c r="H84" s="644"/>
      <c r="I84" s="644"/>
    </row>
    <row r="85" spans="1:9" x14ac:dyDescent="0.3">
      <c r="A85" s="644"/>
      <c r="B85" s="644"/>
      <c r="C85" s="644"/>
      <c r="D85" s="644"/>
      <c r="E85" s="644"/>
      <c r="F85" s="644"/>
      <c r="G85" s="644"/>
      <c r="H85" s="644"/>
      <c r="I85" s="644"/>
    </row>
  </sheetData>
  <mergeCells count="82">
    <mergeCell ref="A75:D75"/>
    <mergeCell ref="A67:D67"/>
    <mergeCell ref="B68:D68"/>
    <mergeCell ref="B69:D69"/>
    <mergeCell ref="B70:D70"/>
    <mergeCell ref="B71:D71"/>
    <mergeCell ref="B72:D72"/>
    <mergeCell ref="B73:D73"/>
    <mergeCell ref="A74:D74"/>
    <mergeCell ref="A43:C43"/>
    <mergeCell ref="D43:H43"/>
    <mergeCell ref="A44:C44"/>
    <mergeCell ref="B51:H51"/>
    <mergeCell ref="A46:A52"/>
    <mergeCell ref="B52:H52"/>
    <mergeCell ref="B50:H50"/>
    <mergeCell ref="B46:H46"/>
    <mergeCell ref="B49:H49"/>
    <mergeCell ref="A45:F45"/>
    <mergeCell ref="B48:H48"/>
    <mergeCell ref="B47:H47"/>
    <mergeCell ref="D44:H44"/>
    <mergeCell ref="A64:F64"/>
    <mergeCell ref="C57:H57"/>
    <mergeCell ref="D54:H54"/>
    <mergeCell ref="A66:F66"/>
    <mergeCell ref="A53:C53"/>
    <mergeCell ref="D53:H53"/>
    <mergeCell ref="A63:F63"/>
    <mergeCell ref="A54:C54"/>
    <mergeCell ref="A57:B59"/>
    <mergeCell ref="C58:H58"/>
    <mergeCell ref="C59:H59"/>
    <mergeCell ref="A60:B60"/>
    <mergeCell ref="C60:H60"/>
    <mergeCell ref="B38:H38"/>
    <mergeCell ref="B39:H39"/>
    <mergeCell ref="B40:H40"/>
    <mergeCell ref="C19:H19"/>
    <mergeCell ref="B31:F31"/>
    <mergeCell ref="A21:D21"/>
    <mergeCell ref="A22:A23"/>
    <mergeCell ref="B22:F23"/>
    <mergeCell ref="G22:H22"/>
    <mergeCell ref="A35:F35"/>
    <mergeCell ref="A36:A42"/>
    <mergeCell ref="B36:H36"/>
    <mergeCell ref="B41:H41"/>
    <mergeCell ref="B42:H42"/>
    <mergeCell ref="A27:H27"/>
    <mergeCell ref="B28:F28"/>
    <mergeCell ref="A30:H30"/>
    <mergeCell ref="B26:F26"/>
    <mergeCell ref="B37:H37"/>
    <mergeCell ref="A2:I2"/>
    <mergeCell ref="A5:H5"/>
    <mergeCell ref="A6:C6"/>
    <mergeCell ref="D6:H6"/>
    <mergeCell ref="A7:C7"/>
    <mergeCell ref="D7:H7"/>
    <mergeCell ref="A8:C8"/>
    <mergeCell ref="D8:H8"/>
    <mergeCell ref="A9:C9"/>
    <mergeCell ref="D9:H9"/>
    <mergeCell ref="A11:H11"/>
    <mergeCell ref="A18:H18"/>
    <mergeCell ref="A80:I80"/>
    <mergeCell ref="A83:I85"/>
    <mergeCell ref="B32:F32"/>
    <mergeCell ref="A12:H12"/>
    <mergeCell ref="A13:D13"/>
    <mergeCell ref="E13:H13"/>
    <mergeCell ref="A14:D14"/>
    <mergeCell ref="A24:H24"/>
    <mergeCell ref="B25:F25"/>
    <mergeCell ref="B29:F29"/>
    <mergeCell ref="A19:B19"/>
    <mergeCell ref="E14:H14"/>
    <mergeCell ref="A15:D15"/>
    <mergeCell ref="E15:H15"/>
    <mergeCell ref="A16:D16"/>
    <mergeCell ref="E16:H16"/>
  </mergeCell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heetViews>
  <sheetFormatPr defaultColWidth="8.6640625" defaultRowHeight="13.8" x14ac:dyDescent="0.3"/>
  <cols>
    <col min="1" max="1" width="9.33203125" style="18" customWidth="1"/>
    <col min="2" max="2" width="11.6640625" style="18" customWidth="1"/>
    <col min="3" max="3" width="5.6640625" style="18" customWidth="1"/>
    <col min="4" max="4" width="21.6640625" style="18" customWidth="1"/>
    <col min="5" max="5" width="9.33203125" style="18" customWidth="1"/>
    <col min="6" max="6" width="8.6640625" style="18" customWidth="1"/>
    <col min="7" max="7" width="12.6640625" style="18" customWidth="1"/>
    <col min="8" max="8" width="9.6640625" style="18" customWidth="1"/>
    <col min="9" max="9" width="2.6640625" style="18" customWidth="1"/>
    <col min="10" max="16384" width="8.6640625" style="18"/>
  </cols>
  <sheetData>
    <row r="1" spans="1:9" ht="10.199999999999999" customHeight="1" x14ac:dyDescent="0.3"/>
    <row r="2" spans="1:9" s="27" customFormat="1" x14ac:dyDescent="0.3">
      <c r="A2" s="635" t="s">
        <v>105</v>
      </c>
      <c r="B2" s="635"/>
      <c r="C2" s="635"/>
      <c r="D2" s="635"/>
      <c r="E2" s="635"/>
      <c r="F2" s="635"/>
      <c r="G2" s="635"/>
      <c r="H2" s="635"/>
      <c r="I2" s="635"/>
    </row>
    <row r="3" spans="1:9" ht="10.199999999999999" customHeight="1" x14ac:dyDescent="0.3"/>
    <row r="4" spans="1:9" ht="15" customHeight="1" x14ac:dyDescent="0.3">
      <c r="A4" s="27" t="s">
        <v>104</v>
      </c>
    </row>
    <row r="5" spans="1:9" ht="17.7" customHeight="1" x14ac:dyDescent="0.3">
      <c r="A5" s="636" t="s">
        <v>631</v>
      </c>
      <c r="B5" s="636"/>
      <c r="C5" s="636"/>
      <c r="D5" s="636"/>
      <c r="E5" s="636"/>
      <c r="F5" s="636"/>
      <c r="G5" s="636"/>
      <c r="H5" s="636"/>
    </row>
    <row r="6" spans="1:9" ht="17.7" customHeight="1" x14ac:dyDescent="0.3">
      <c r="A6" s="630" t="s">
        <v>102</v>
      </c>
      <c r="B6" s="631"/>
      <c r="C6" s="631"/>
      <c r="D6" s="631">
        <v>3</v>
      </c>
      <c r="E6" s="631"/>
      <c r="F6" s="631"/>
      <c r="G6" s="631"/>
      <c r="H6" s="637"/>
    </row>
    <row r="7" spans="1:9" ht="16.2" customHeight="1" x14ac:dyDescent="0.3">
      <c r="A7" s="630" t="s">
        <v>101</v>
      </c>
      <c r="B7" s="631"/>
      <c r="C7" s="631"/>
      <c r="D7" s="638" t="s">
        <v>147</v>
      </c>
      <c r="E7" s="638"/>
      <c r="F7" s="638"/>
      <c r="G7" s="638"/>
      <c r="H7" s="639"/>
    </row>
    <row r="8" spans="1:9" ht="17.7" customHeight="1" x14ac:dyDescent="0.3">
      <c r="A8" s="630" t="s">
        <v>99</v>
      </c>
      <c r="B8" s="631"/>
      <c r="C8" s="631"/>
      <c r="D8" s="632" t="s">
        <v>98</v>
      </c>
      <c r="E8" s="632"/>
      <c r="F8" s="632"/>
      <c r="G8" s="632"/>
      <c r="H8" s="633"/>
    </row>
    <row r="9" spans="1:9" ht="17.7" customHeight="1" x14ac:dyDescent="0.3">
      <c r="A9" s="630" t="s">
        <v>97</v>
      </c>
      <c r="B9" s="631"/>
      <c r="C9" s="631"/>
      <c r="D9" s="689" t="s">
        <v>630</v>
      </c>
      <c r="E9" s="689"/>
      <c r="F9" s="689"/>
      <c r="G9" s="689"/>
      <c r="H9" s="690"/>
    </row>
    <row r="10" spans="1:9" ht="10.199999999999999" customHeight="1" x14ac:dyDescent="0.3"/>
    <row r="11" spans="1:9" ht="15" customHeight="1" x14ac:dyDescent="0.3">
      <c r="A11" s="634" t="s">
        <v>145</v>
      </c>
      <c r="B11" s="634"/>
      <c r="C11" s="634"/>
      <c r="D11" s="634"/>
      <c r="E11" s="634"/>
      <c r="F11" s="634"/>
      <c r="G11" s="634"/>
      <c r="H11" s="634"/>
    </row>
    <row r="12" spans="1:9" ht="17.7" customHeight="1" x14ac:dyDescent="0.3">
      <c r="A12" s="643" t="s">
        <v>1296</v>
      </c>
      <c r="B12" s="643"/>
      <c r="C12" s="643"/>
      <c r="D12" s="643"/>
      <c r="E12" s="643"/>
      <c r="F12" s="643"/>
      <c r="G12" s="643"/>
      <c r="H12" s="643"/>
    </row>
    <row r="13" spans="1:9" ht="17.7" customHeight="1" x14ac:dyDescent="0.3">
      <c r="A13" s="630" t="s">
        <v>94</v>
      </c>
      <c r="B13" s="631"/>
      <c r="C13" s="631"/>
      <c r="D13" s="631"/>
      <c r="E13" s="631" t="s">
        <v>93</v>
      </c>
      <c r="F13" s="631"/>
      <c r="G13" s="631"/>
      <c r="H13" s="637"/>
    </row>
    <row r="14" spans="1:9" ht="17.7" customHeight="1" x14ac:dyDescent="0.3">
      <c r="A14" s="630" t="s">
        <v>92</v>
      </c>
      <c r="B14" s="631"/>
      <c r="C14" s="631"/>
      <c r="D14" s="631"/>
      <c r="E14" s="631" t="s">
        <v>91</v>
      </c>
      <c r="F14" s="631"/>
      <c r="G14" s="631"/>
      <c r="H14" s="637"/>
    </row>
    <row r="15" spans="1:9" ht="17.7" customHeight="1" x14ac:dyDescent="0.3">
      <c r="A15" s="630" t="s">
        <v>90</v>
      </c>
      <c r="B15" s="631"/>
      <c r="C15" s="631"/>
      <c r="D15" s="631"/>
      <c r="E15" s="650" t="s">
        <v>368</v>
      </c>
      <c r="F15" s="650"/>
      <c r="G15" s="650"/>
      <c r="H15" s="651"/>
    </row>
    <row r="16" spans="1:9" ht="17.7" customHeight="1" x14ac:dyDescent="0.3">
      <c r="A16" s="630" t="s">
        <v>88</v>
      </c>
      <c r="B16" s="631"/>
      <c r="C16" s="631"/>
      <c r="D16" s="631"/>
      <c r="E16" s="631" t="s">
        <v>87</v>
      </c>
      <c r="F16" s="631"/>
      <c r="G16" s="631"/>
      <c r="H16" s="637"/>
    </row>
    <row r="17" spans="1:9" ht="10.199999999999999" customHeight="1" x14ac:dyDescent="0.3"/>
    <row r="18" spans="1:9" ht="15" customHeight="1" x14ac:dyDescent="0.3">
      <c r="A18" s="634" t="s">
        <v>86</v>
      </c>
      <c r="B18" s="634"/>
      <c r="C18" s="634"/>
      <c r="D18" s="634"/>
      <c r="E18" s="634"/>
      <c r="F18" s="634"/>
      <c r="G18" s="634"/>
      <c r="H18" s="634"/>
    </row>
    <row r="19" spans="1:9" ht="31.2" customHeight="1" x14ac:dyDescent="0.3">
      <c r="A19" s="640" t="s">
        <v>85</v>
      </c>
      <c r="B19" s="640"/>
      <c r="C19" s="641" t="s">
        <v>1440</v>
      </c>
      <c r="D19" s="641"/>
      <c r="E19" s="641"/>
      <c r="F19" s="641"/>
      <c r="G19" s="641"/>
      <c r="H19" s="642"/>
    </row>
    <row r="20" spans="1:9" ht="10.199999999999999" customHeight="1" x14ac:dyDescent="0.3"/>
    <row r="21" spans="1:9" ht="15" customHeight="1" x14ac:dyDescent="0.3">
      <c r="A21" s="649" t="s">
        <v>84</v>
      </c>
      <c r="B21" s="649"/>
      <c r="C21" s="649"/>
      <c r="D21" s="649"/>
    </row>
    <row r="22" spans="1:9" x14ac:dyDescent="0.3">
      <c r="A22" s="645" t="s">
        <v>83</v>
      </c>
      <c r="B22" s="646" t="s">
        <v>82</v>
      </c>
      <c r="C22" s="646"/>
      <c r="D22" s="646"/>
      <c r="E22" s="646"/>
      <c r="F22" s="646"/>
      <c r="G22" s="646" t="s">
        <v>81</v>
      </c>
      <c r="H22" s="647"/>
    </row>
    <row r="23" spans="1:9" ht="27" customHeight="1" x14ac:dyDescent="0.3">
      <c r="A23" s="645"/>
      <c r="B23" s="646"/>
      <c r="C23" s="646"/>
      <c r="D23" s="646"/>
      <c r="E23" s="646"/>
      <c r="F23" s="646"/>
      <c r="G23" s="34" t="s">
        <v>80</v>
      </c>
      <c r="H23" s="38" t="s">
        <v>79</v>
      </c>
    </row>
    <row r="24" spans="1:9" ht="17.7" customHeight="1" x14ac:dyDescent="0.3">
      <c r="A24" s="645" t="s">
        <v>78</v>
      </c>
      <c r="B24" s="646"/>
      <c r="C24" s="646"/>
      <c r="D24" s="646"/>
      <c r="E24" s="646"/>
      <c r="F24" s="646"/>
      <c r="G24" s="646"/>
      <c r="H24" s="647"/>
    </row>
    <row r="25" spans="1:9" ht="42" customHeight="1" x14ac:dyDescent="0.3">
      <c r="A25" s="34" t="s">
        <v>629</v>
      </c>
      <c r="B25" s="641" t="s">
        <v>628</v>
      </c>
      <c r="C25" s="641"/>
      <c r="D25" s="641"/>
      <c r="E25" s="641"/>
      <c r="F25" s="641"/>
      <c r="G25" s="34" t="s">
        <v>627</v>
      </c>
      <c r="H25" s="33" t="s">
        <v>57</v>
      </c>
      <c r="I25" s="28"/>
    </row>
    <row r="26" spans="1:9" ht="55.5" customHeight="1" x14ac:dyDescent="0.3">
      <c r="A26" s="34" t="s">
        <v>626</v>
      </c>
      <c r="B26" s="641" t="s">
        <v>625</v>
      </c>
      <c r="C26" s="641"/>
      <c r="D26" s="641"/>
      <c r="E26" s="641"/>
      <c r="F26" s="641"/>
      <c r="G26" s="34" t="s">
        <v>271</v>
      </c>
      <c r="H26" s="33" t="s">
        <v>53</v>
      </c>
      <c r="I26" s="28"/>
    </row>
    <row r="27" spans="1:9" ht="17.7" customHeight="1" x14ac:dyDescent="0.3">
      <c r="A27" s="645" t="s">
        <v>71</v>
      </c>
      <c r="B27" s="646"/>
      <c r="C27" s="646"/>
      <c r="D27" s="646"/>
      <c r="E27" s="646"/>
      <c r="F27" s="646"/>
      <c r="G27" s="646"/>
      <c r="H27" s="647"/>
      <c r="I27" s="28"/>
    </row>
    <row r="28" spans="1:9" ht="73.5" customHeight="1" x14ac:dyDescent="0.3">
      <c r="A28" s="34" t="s">
        <v>624</v>
      </c>
      <c r="B28" s="685" t="s">
        <v>623</v>
      </c>
      <c r="C28" s="685"/>
      <c r="D28" s="685"/>
      <c r="E28" s="685"/>
      <c r="F28" s="685"/>
      <c r="G28" s="34" t="s">
        <v>269</v>
      </c>
      <c r="H28" s="33" t="s">
        <v>53</v>
      </c>
      <c r="I28" s="28"/>
    </row>
    <row r="29" spans="1:9" ht="63.75" customHeight="1" x14ac:dyDescent="0.3">
      <c r="A29" s="34" t="s">
        <v>622</v>
      </c>
      <c r="B29" s="685" t="s">
        <v>621</v>
      </c>
      <c r="C29" s="685"/>
      <c r="D29" s="685"/>
      <c r="E29" s="685"/>
      <c r="F29" s="685"/>
      <c r="G29" s="34" t="s">
        <v>65</v>
      </c>
      <c r="H29" s="33" t="s">
        <v>57</v>
      </c>
      <c r="I29" s="28"/>
    </row>
    <row r="30" spans="1:9" ht="17.7" customHeight="1" x14ac:dyDescent="0.3">
      <c r="A30" s="645" t="s">
        <v>64</v>
      </c>
      <c r="B30" s="646"/>
      <c r="C30" s="646"/>
      <c r="D30" s="646"/>
      <c r="E30" s="646"/>
      <c r="F30" s="646"/>
      <c r="G30" s="646"/>
      <c r="H30" s="647"/>
      <c r="I30" s="28"/>
    </row>
    <row r="31" spans="1:9" ht="59.25" customHeight="1" x14ac:dyDescent="0.3">
      <c r="A31" s="34" t="s">
        <v>620</v>
      </c>
      <c r="B31" s="685" t="s">
        <v>619</v>
      </c>
      <c r="C31" s="685"/>
      <c r="D31" s="685"/>
      <c r="E31" s="685"/>
      <c r="F31" s="685"/>
      <c r="G31" s="34" t="s">
        <v>203</v>
      </c>
      <c r="H31" s="33" t="s">
        <v>53</v>
      </c>
      <c r="I31" s="28"/>
    </row>
    <row r="32" spans="1:9" ht="10.199999999999999" customHeight="1" x14ac:dyDescent="0.3">
      <c r="I32" s="28"/>
    </row>
    <row r="33" spans="1:9" ht="15" customHeight="1" x14ac:dyDescent="0.3">
      <c r="A33" s="27" t="s">
        <v>52</v>
      </c>
      <c r="I33" s="28"/>
    </row>
    <row r="34" spans="1:9" s="27" customFormat="1" ht="17.7" customHeight="1" x14ac:dyDescent="0.3">
      <c r="A34" s="652" t="s">
        <v>51</v>
      </c>
      <c r="B34" s="652"/>
      <c r="C34" s="652"/>
      <c r="D34" s="652"/>
      <c r="E34" s="652"/>
      <c r="F34" s="652"/>
      <c r="G34" s="32">
        <v>9</v>
      </c>
      <c r="H34" s="31" t="s">
        <v>5</v>
      </c>
      <c r="I34" s="30"/>
    </row>
    <row r="35" spans="1:9" ht="35.25" customHeight="1" x14ac:dyDescent="0.3">
      <c r="A35" s="748" t="s">
        <v>37</v>
      </c>
      <c r="B35" s="685" t="s">
        <v>618</v>
      </c>
      <c r="C35" s="685"/>
      <c r="D35" s="685"/>
      <c r="E35" s="685"/>
      <c r="F35" s="685"/>
      <c r="G35" s="685"/>
      <c r="H35" s="673"/>
      <c r="I35" s="28"/>
    </row>
    <row r="36" spans="1:9" ht="35.25" customHeight="1" x14ac:dyDescent="0.3">
      <c r="A36" s="749"/>
      <c r="B36" s="685" t="s">
        <v>617</v>
      </c>
      <c r="C36" s="685"/>
      <c r="D36" s="685"/>
      <c r="E36" s="685"/>
      <c r="F36" s="685"/>
      <c r="G36" s="685"/>
      <c r="H36" s="673"/>
      <c r="I36" s="28"/>
    </row>
    <row r="37" spans="1:9" ht="35.25" customHeight="1" x14ac:dyDescent="0.3">
      <c r="A37" s="749"/>
      <c r="B37" s="685" t="s">
        <v>616</v>
      </c>
      <c r="C37" s="685"/>
      <c r="D37" s="685"/>
      <c r="E37" s="685"/>
      <c r="F37" s="685"/>
      <c r="G37" s="685"/>
      <c r="H37" s="673"/>
      <c r="I37" s="28"/>
    </row>
    <row r="38" spans="1:9" ht="35.25" customHeight="1" x14ac:dyDescent="0.3">
      <c r="A38" s="749"/>
      <c r="B38" s="685" t="s">
        <v>615</v>
      </c>
      <c r="C38" s="685"/>
      <c r="D38" s="685"/>
      <c r="E38" s="685"/>
      <c r="F38" s="685"/>
      <c r="G38" s="685"/>
      <c r="H38" s="673"/>
      <c r="I38" s="28"/>
    </row>
    <row r="39" spans="1:9" ht="35.25" customHeight="1" x14ac:dyDescent="0.3">
      <c r="A39" s="749"/>
      <c r="B39" s="685" t="s">
        <v>614</v>
      </c>
      <c r="C39" s="685"/>
      <c r="D39" s="685"/>
      <c r="E39" s="685"/>
      <c r="F39" s="685"/>
      <c r="G39" s="685"/>
      <c r="H39" s="673"/>
      <c r="I39" s="28"/>
    </row>
    <row r="40" spans="1:9" x14ac:dyDescent="0.3">
      <c r="A40" s="656" t="s">
        <v>31</v>
      </c>
      <c r="B40" s="632"/>
      <c r="C40" s="632"/>
      <c r="D40" s="632" t="s">
        <v>613</v>
      </c>
      <c r="E40" s="632"/>
      <c r="F40" s="632"/>
      <c r="G40" s="632"/>
      <c r="H40" s="633"/>
      <c r="I40" s="28"/>
    </row>
    <row r="41" spans="1:9" ht="52.5" customHeight="1" x14ac:dyDescent="0.3">
      <c r="A41" s="660" t="s">
        <v>30</v>
      </c>
      <c r="B41" s="638"/>
      <c r="C41" s="638"/>
      <c r="D41" s="642" t="s">
        <v>1439</v>
      </c>
      <c r="E41" s="640"/>
      <c r="F41" s="640"/>
      <c r="G41" s="640"/>
      <c r="H41" s="640"/>
      <c r="I41" s="29"/>
    </row>
    <row r="42" spans="1:9" s="27" customFormat="1" ht="17.7" customHeight="1" x14ac:dyDescent="0.3">
      <c r="A42" s="652" t="s">
        <v>121</v>
      </c>
      <c r="B42" s="652"/>
      <c r="C42" s="652"/>
      <c r="D42" s="652"/>
      <c r="E42" s="652"/>
      <c r="F42" s="652"/>
      <c r="G42" s="32">
        <v>12</v>
      </c>
      <c r="H42" s="31" t="s">
        <v>5</v>
      </c>
      <c r="I42" s="30"/>
    </row>
    <row r="43" spans="1:9" ht="85.2" customHeight="1" x14ac:dyDescent="0.3">
      <c r="A43" s="748" t="s">
        <v>37</v>
      </c>
      <c r="B43" s="685" t="s">
        <v>612</v>
      </c>
      <c r="C43" s="685"/>
      <c r="D43" s="685"/>
      <c r="E43" s="685"/>
      <c r="F43" s="685"/>
      <c r="G43" s="685"/>
      <c r="H43" s="673"/>
      <c r="I43" s="28"/>
    </row>
    <row r="44" spans="1:9" ht="24" customHeight="1" x14ac:dyDescent="0.3">
      <c r="A44" s="749"/>
      <c r="B44" s="641" t="s">
        <v>611</v>
      </c>
      <c r="C44" s="641"/>
      <c r="D44" s="641"/>
      <c r="E44" s="641"/>
      <c r="F44" s="641"/>
      <c r="G44" s="641"/>
      <c r="H44" s="642"/>
      <c r="I44" s="28"/>
    </row>
    <row r="45" spans="1:9" ht="17.25" customHeight="1" x14ac:dyDescent="0.3">
      <c r="A45" s="749"/>
      <c r="B45" s="641" t="s">
        <v>610</v>
      </c>
      <c r="C45" s="641"/>
      <c r="D45" s="641"/>
      <c r="E45" s="641"/>
      <c r="F45" s="641"/>
      <c r="G45" s="641"/>
      <c r="H45" s="642"/>
      <c r="I45" s="28"/>
    </row>
    <row r="46" spans="1:9" x14ac:dyDescent="0.3">
      <c r="A46" s="656" t="s">
        <v>31</v>
      </c>
      <c r="B46" s="632"/>
      <c r="C46" s="632"/>
      <c r="D46" s="689" t="s">
        <v>609</v>
      </c>
      <c r="E46" s="689"/>
      <c r="F46" s="689"/>
      <c r="G46" s="689"/>
      <c r="H46" s="690"/>
      <c r="I46" s="28"/>
    </row>
    <row r="47" spans="1:9" ht="39.75" customHeight="1" x14ac:dyDescent="0.3">
      <c r="A47" s="660" t="s">
        <v>30</v>
      </c>
      <c r="B47" s="638"/>
      <c r="C47" s="638"/>
      <c r="D47" s="638" t="s">
        <v>1297</v>
      </c>
      <c r="E47" s="638"/>
      <c r="F47" s="638"/>
      <c r="G47" s="638"/>
      <c r="H47" s="638"/>
      <c r="I47" s="669"/>
    </row>
    <row r="48" spans="1:9" ht="10.199999999999999" customHeight="1" x14ac:dyDescent="0.3">
      <c r="I48" s="28"/>
    </row>
    <row r="49" spans="1:9" ht="15" customHeight="1" x14ac:dyDescent="0.3">
      <c r="A49" s="27" t="s">
        <v>28</v>
      </c>
      <c r="I49" s="28"/>
    </row>
    <row r="50" spans="1:9" ht="40.5" customHeight="1" x14ac:dyDescent="0.3">
      <c r="A50" s="654" t="s">
        <v>27</v>
      </c>
      <c r="B50" s="630"/>
      <c r="C50" s="642" t="s">
        <v>608</v>
      </c>
      <c r="D50" s="640"/>
      <c r="E50" s="640"/>
      <c r="F50" s="640"/>
      <c r="G50" s="640"/>
      <c r="H50" s="640"/>
      <c r="I50" s="28"/>
    </row>
    <row r="51" spans="1:9" ht="45" customHeight="1" x14ac:dyDescent="0.3">
      <c r="A51" s="654"/>
      <c r="B51" s="630"/>
      <c r="C51" s="641" t="s">
        <v>607</v>
      </c>
      <c r="D51" s="641"/>
      <c r="E51" s="641"/>
      <c r="F51" s="641"/>
      <c r="G51" s="641"/>
      <c r="H51" s="642"/>
      <c r="I51" s="28"/>
    </row>
    <row r="52" spans="1:9" ht="40.5" customHeight="1" x14ac:dyDescent="0.3">
      <c r="A52" s="654"/>
      <c r="B52" s="630"/>
      <c r="C52" s="641" t="s">
        <v>606</v>
      </c>
      <c r="D52" s="641"/>
      <c r="E52" s="641"/>
      <c r="F52" s="641"/>
      <c r="G52" s="641"/>
      <c r="H52" s="642"/>
      <c r="I52" s="28"/>
    </row>
    <row r="53" spans="1:9" ht="31.5" customHeight="1" x14ac:dyDescent="0.3">
      <c r="A53" s="731" t="s">
        <v>23</v>
      </c>
      <c r="B53" s="732"/>
      <c r="C53" s="641" t="s">
        <v>605</v>
      </c>
      <c r="D53" s="641"/>
      <c r="E53" s="641"/>
      <c r="F53" s="641"/>
      <c r="G53" s="641"/>
      <c r="H53" s="642"/>
      <c r="I53" s="28"/>
    </row>
    <row r="54" spans="1:9" ht="45" customHeight="1" x14ac:dyDescent="0.3">
      <c r="A54" s="636"/>
      <c r="B54" s="733"/>
      <c r="C54" s="641" t="s">
        <v>604</v>
      </c>
      <c r="D54" s="641"/>
      <c r="E54" s="641"/>
      <c r="F54" s="641"/>
      <c r="G54" s="641"/>
      <c r="H54" s="642"/>
      <c r="I54" s="28"/>
    </row>
    <row r="55" spans="1:9" ht="10.199999999999999" customHeight="1" x14ac:dyDescent="0.3"/>
    <row r="56" spans="1:9" ht="15" customHeight="1" x14ac:dyDescent="0.3">
      <c r="A56" s="27" t="s">
        <v>19</v>
      </c>
      <c r="B56" s="27"/>
      <c r="C56" s="27"/>
      <c r="D56" s="27"/>
      <c r="E56" s="27"/>
      <c r="F56" s="27"/>
    </row>
    <row r="57" spans="1:9" ht="16.2" x14ac:dyDescent="0.3">
      <c r="A57" s="654" t="s">
        <v>18</v>
      </c>
      <c r="B57" s="654"/>
      <c r="C57" s="654"/>
      <c r="D57" s="654"/>
      <c r="E57" s="654"/>
      <c r="F57" s="654"/>
      <c r="G57" s="26">
        <v>1</v>
      </c>
      <c r="H57" s="19" t="s">
        <v>4</v>
      </c>
    </row>
    <row r="58" spans="1:9" ht="16.2" x14ac:dyDescent="0.3">
      <c r="A58" s="654" t="s">
        <v>17</v>
      </c>
      <c r="B58" s="654"/>
      <c r="C58" s="654"/>
      <c r="D58" s="654"/>
      <c r="E58" s="654"/>
      <c r="F58" s="654"/>
      <c r="G58" s="26">
        <v>2</v>
      </c>
      <c r="H58" s="19" t="s">
        <v>4</v>
      </c>
    </row>
    <row r="59" spans="1:9" x14ac:dyDescent="0.3">
      <c r="A59" s="25"/>
      <c r="B59" s="25"/>
      <c r="C59" s="25"/>
      <c r="D59" s="25"/>
      <c r="E59" s="25"/>
      <c r="F59" s="25"/>
      <c r="G59" s="23"/>
      <c r="H59" s="19"/>
    </row>
    <row r="60" spans="1:9" x14ac:dyDescent="0.3">
      <c r="A60" s="655" t="s">
        <v>16</v>
      </c>
      <c r="B60" s="655"/>
      <c r="C60" s="655"/>
      <c r="D60" s="655"/>
      <c r="E60" s="655"/>
      <c r="F60" s="655"/>
      <c r="G60" s="24"/>
      <c r="H60" s="23"/>
    </row>
    <row r="61" spans="1:9" ht="17.7" customHeight="1" x14ac:dyDescent="0.3">
      <c r="A61" s="640" t="s">
        <v>15</v>
      </c>
      <c r="B61" s="640"/>
      <c r="C61" s="640"/>
      <c r="D61" s="640"/>
      <c r="E61" s="19">
        <f>SUM(E62:E67)</f>
        <v>25</v>
      </c>
      <c r="F61" s="19" t="s">
        <v>5</v>
      </c>
      <c r="G61" s="20">
        <f>E61/25</f>
        <v>1</v>
      </c>
      <c r="H61" s="19" t="s">
        <v>4</v>
      </c>
    </row>
    <row r="62" spans="1:9" ht="17.7" customHeight="1" x14ac:dyDescent="0.3">
      <c r="A62" s="18" t="s">
        <v>14</v>
      </c>
      <c r="B62" s="654" t="s">
        <v>13</v>
      </c>
      <c r="C62" s="654"/>
      <c r="D62" s="654"/>
      <c r="E62" s="19">
        <v>9</v>
      </c>
      <c r="F62" s="19" t="s">
        <v>5</v>
      </c>
      <c r="G62" s="22"/>
      <c r="H62" s="21"/>
    </row>
    <row r="63" spans="1:9" ht="17.7" customHeight="1" x14ac:dyDescent="0.3">
      <c r="B63" s="654" t="s">
        <v>12</v>
      </c>
      <c r="C63" s="654"/>
      <c r="D63" s="654"/>
      <c r="E63" s="19">
        <v>12</v>
      </c>
      <c r="F63" s="19" t="s">
        <v>5</v>
      </c>
      <c r="G63" s="22"/>
      <c r="H63" s="21"/>
    </row>
    <row r="64" spans="1:9" ht="17.7" customHeight="1" x14ac:dyDescent="0.3">
      <c r="B64" s="654" t="s">
        <v>11</v>
      </c>
      <c r="C64" s="654"/>
      <c r="D64" s="654"/>
      <c r="E64" s="19">
        <v>2</v>
      </c>
      <c r="F64" s="19" t="s">
        <v>5</v>
      </c>
      <c r="G64" s="22"/>
      <c r="H64" s="21"/>
    </row>
    <row r="65" spans="1:9" ht="17.7" customHeight="1" x14ac:dyDescent="0.3">
      <c r="B65" s="654" t="s">
        <v>10</v>
      </c>
      <c r="C65" s="654"/>
      <c r="D65" s="654"/>
      <c r="E65" s="19">
        <v>0</v>
      </c>
      <c r="F65" s="19" t="s">
        <v>5</v>
      </c>
      <c r="G65" s="22"/>
      <c r="H65" s="21"/>
    </row>
    <row r="66" spans="1:9" ht="17.7" customHeight="1" x14ac:dyDescent="0.3">
      <c r="B66" s="654" t="s">
        <v>9</v>
      </c>
      <c r="C66" s="654"/>
      <c r="D66" s="654"/>
      <c r="E66" s="19">
        <v>0</v>
      </c>
      <c r="F66" s="19" t="s">
        <v>5</v>
      </c>
      <c r="G66" s="22"/>
      <c r="H66" s="21"/>
    </row>
    <row r="67" spans="1:9" ht="17.7" customHeight="1" x14ac:dyDescent="0.3">
      <c r="B67" s="654" t="s">
        <v>8</v>
      </c>
      <c r="C67" s="654"/>
      <c r="D67" s="654"/>
      <c r="E67" s="19">
        <v>2</v>
      </c>
      <c r="F67" s="19" t="s">
        <v>5</v>
      </c>
      <c r="G67" s="22"/>
      <c r="H67" s="21"/>
    </row>
    <row r="68" spans="1:9" ht="31.2" customHeight="1" x14ac:dyDescent="0.3">
      <c r="A68" s="640" t="s">
        <v>7</v>
      </c>
      <c r="B68" s="640"/>
      <c r="C68" s="640"/>
      <c r="D68" s="640"/>
      <c r="E68" s="19">
        <v>0</v>
      </c>
      <c r="F68" s="19" t="s">
        <v>5</v>
      </c>
      <c r="G68" s="20">
        <v>0</v>
      </c>
      <c r="H68" s="19" t="s">
        <v>4</v>
      </c>
    </row>
    <row r="69" spans="1:9" ht="17.7" customHeight="1" x14ac:dyDescent="0.3">
      <c r="A69" s="654" t="s">
        <v>6</v>
      </c>
      <c r="B69" s="654"/>
      <c r="C69" s="654"/>
      <c r="D69" s="654"/>
      <c r="E69" s="19">
        <f>G69*25</f>
        <v>50</v>
      </c>
      <c r="F69" s="19" t="s">
        <v>5</v>
      </c>
      <c r="G69" s="20">
        <f>D6-G68-G61</f>
        <v>2</v>
      </c>
      <c r="H69" s="19" t="s">
        <v>4</v>
      </c>
    </row>
    <row r="70" spans="1:9" ht="10.199999999999999" customHeight="1" x14ac:dyDescent="0.3"/>
    <row r="73" spans="1:9" x14ac:dyDescent="0.3">
      <c r="A73" s="18" t="s">
        <v>3</v>
      </c>
    </row>
    <row r="74" spans="1:9" ht="16.2" x14ac:dyDescent="0.3">
      <c r="A74" s="643" t="s">
        <v>2</v>
      </c>
      <c r="B74" s="643"/>
      <c r="C74" s="643"/>
      <c r="D74" s="643"/>
      <c r="E74" s="643"/>
      <c r="F74" s="643"/>
      <c r="G74" s="643"/>
      <c r="H74" s="643"/>
      <c r="I74" s="643"/>
    </row>
    <row r="75" spans="1:9" x14ac:dyDescent="0.3">
      <c r="A75" s="18" t="s">
        <v>1</v>
      </c>
    </row>
    <row r="77" spans="1:9" x14ac:dyDescent="0.3">
      <c r="A77" s="644" t="s">
        <v>0</v>
      </c>
      <c r="B77" s="644"/>
      <c r="C77" s="644"/>
      <c r="D77" s="644"/>
      <c r="E77" s="644"/>
      <c r="F77" s="644"/>
      <c r="G77" s="644"/>
      <c r="H77" s="644"/>
      <c r="I77" s="644"/>
    </row>
    <row r="78" spans="1:9" x14ac:dyDescent="0.3">
      <c r="A78" s="644"/>
      <c r="B78" s="644"/>
      <c r="C78" s="644"/>
      <c r="D78" s="644"/>
      <c r="E78" s="644"/>
      <c r="F78" s="644"/>
      <c r="G78" s="644"/>
      <c r="H78" s="644"/>
      <c r="I78" s="644"/>
    </row>
    <row r="79" spans="1:9" x14ac:dyDescent="0.3">
      <c r="A79" s="644"/>
      <c r="B79" s="644"/>
      <c r="C79" s="644"/>
      <c r="D79" s="644"/>
      <c r="E79" s="644"/>
      <c r="F79" s="644"/>
      <c r="G79" s="644"/>
      <c r="H79" s="644"/>
      <c r="I79" s="644"/>
    </row>
  </sheetData>
  <mergeCells count="76">
    <mergeCell ref="A69:D69"/>
    <mergeCell ref="A61:D61"/>
    <mergeCell ref="B62:D62"/>
    <mergeCell ref="B63:D63"/>
    <mergeCell ref="B64:D64"/>
    <mergeCell ref="B65:D65"/>
    <mergeCell ref="B66:D66"/>
    <mergeCell ref="B67:D67"/>
    <mergeCell ref="A68:D68"/>
    <mergeCell ref="A40:C40"/>
    <mergeCell ref="D40:H40"/>
    <mergeCell ref="A41:C41"/>
    <mergeCell ref="D47:I47"/>
    <mergeCell ref="A43:A45"/>
    <mergeCell ref="B43:H43"/>
    <mergeCell ref="A42:F42"/>
    <mergeCell ref="B45:H45"/>
    <mergeCell ref="B44:H44"/>
    <mergeCell ref="D41:H41"/>
    <mergeCell ref="A47:C47"/>
    <mergeCell ref="A57:F57"/>
    <mergeCell ref="A58:F58"/>
    <mergeCell ref="A60:F60"/>
    <mergeCell ref="A46:C46"/>
    <mergeCell ref="D46:H46"/>
    <mergeCell ref="A53:B54"/>
    <mergeCell ref="C53:H53"/>
    <mergeCell ref="A50:B52"/>
    <mergeCell ref="C50:H50"/>
    <mergeCell ref="C52:H52"/>
    <mergeCell ref="C51:H51"/>
    <mergeCell ref="C54:H54"/>
    <mergeCell ref="A34:F34"/>
    <mergeCell ref="A35:A39"/>
    <mergeCell ref="B35:H35"/>
    <mergeCell ref="B36:H36"/>
    <mergeCell ref="B37:H37"/>
    <mergeCell ref="B38:H38"/>
    <mergeCell ref="B39:H39"/>
    <mergeCell ref="A24:H24"/>
    <mergeCell ref="B25:F25"/>
    <mergeCell ref="B29:F29"/>
    <mergeCell ref="A27:H27"/>
    <mergeCell ref="B28:F28"/>
    <mergeCell ref="A77:I79"/>
    <mergeCell ref="A12:H12"/>
    <mergeCell ref="A2:I2"/>
    <mergeCell ref="A5:H5"/>
    <mergeCell ref="A6:C6"/>
    <mergeCell ref="D6:H6"/>
    <mergeCell ref="A7:C7"/>
    <mergeCell ref="D7:H7"/>
    <mergeCell ref="A8:C8"/>
    <mergeCell ref="A13:D13"/>
    <mergeCell ref="E13:H13"/>
    <mergeCell ref="A14:D14"/>
    <mergeCell ref="E14:H14"/>
    <mergeCell ref="A15:D15"/>
    <mergeCell ref="E15:H15"/>
    <mergeCell ref="A30:H30"/>
    <mergeCell ref="D8:H8"/>
    <mergeCell ref="A9:C9"/>
    <mergeCell ref="D9:H9"/>
    <mergeCell ref="A11:H11"/>
    <mergeCell ref="A74:I74"/>
    <mergeCell ref="B26:F26"/>
    <mergeCell ref="A16:D16"/>
    <mergeCell ref="E16:H16"/>
    <mergeCell ref="A18:H18"/>
    <mergeCell ref="A19:B19"/>
    <mergeCell ref="C19:H19"/>
    <mergeCell ref="B31:F31"/>
    <mergeCell ref="A21:D21"/>
    <mergeCell ref="A22:A23"/>
    <mergeCell ref="B22:F23"/>
    <mergeCell ref="G22:H22"/>
  </mergeCells>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zoomScaleNormal="100" workbookViewId="0"/>
  </sheetViews>
  <sheetFormatPr defaultColWidth="8.77734375" defaultRowHeight="13.8" x14ac:dyDescent="0.3"/>
  <cols>
    <col min="1" max="1" width="9.21875" style="380" customWidth="1"/>
    <col min="2" max="2" width="11.77734375" style="380" customWidth="1"/>
    <col min="3" max="3" width="5.77734375" style="380" customWidth="1"/>
    <col min="4" max="4" width="21.77734375" style="380" customWidth="1"/>
    <col min="5" max="5" width="9.21875" style="380" customWidth="1"/>
    <col min="6" max="6" width="8.77734375" style="380" customWidth="1"/>
    <col min="7" max="7" width="12.77734375" style="380" customWidth="1"/>
    <col min="8" max="8" width="9.77734375" style="380" customWidth="1"/>
    <col min="9" max="9" width="2.77734375" style="380" customWidth="1"/>
    <col min="10" max="16384" width="8.77734375" style="380"/>
  </cols>
  <sheetData>
    <row r="1" spans="1:9" ht="10.199999999999999" customHeight="1" x14ac:dyDescent="0.3"/>
    <row r="2" spans="1:9" s="381" customFormat="1" x14ac:dyDescent="0.3">
      <c r="A2" s="788" t="s">
        <v>105</v>
      </c>
      <c r="B2" s="788"/>
      <c r="C2" s="788"/>
      <c r="D2" s="788"/>
      <c r="E2" s="788"/>
      <c r="F2" s="788"/>
      <c r="G2" s="788"/>
      <c r="H2" s="788"/>
      <c r="I2" s="788"/>
    </row>
    <row r="3" spans="1:9" ht="10.199999999999999" customHeight="1" x14ac:dyDescent="0.3"/>
    <row r="4" spans="1:9" ht="15" customHeight="1" x14ac:dyDescent="0.3">
      <c r="A4" s="381" t="s">
        <v>104</v>
      </c>
    </row>
    <row r="5" spans="1:9" ht="17.7" customHeight="1" x14ac:dyDescent="0.3">
      <c r="A5" s="789" t="s">
        <v>1138</v>
      </c>
      <c r="B5" s="789"/>
      <c r="C5" s="789"/>
      <c r="D5" s="789"/>
      <c r="E5" s="789"/>
      <c r="F5" s="789"/>
      <c r="G5" s="789"/>
      <c r="H5" s="789"/>
    </row>
    <row r="6" spans="1:9" ht="17.55" customHeight="1" x14ac:dyDescent="0.3">
      <c r="A6" s="790" t="s">
        <v>102</v>
      </c>
      <c r="B6" s="791"/>
      <c r="C6" s="791"/>
      <c r="D6" s="791">
        <v>1</v>
      </c>
      <c r="E6" s="791"/>
      <c r="F6" s="791"/>
      <c r="G6" s="791"/>
      <c r="H6" s="792"/>
    </row>
    <row r="7" spans="1:9" ht="17.55" customHeight="1" x14ac:dyDescent="0.3">
      <c r="A7" s="790" t="s">
        <v>101</v>
      </c>
      <c r="B7" s="791"/>
      <c r="C7" s="791"/>
      <c r="D7" s="793" t="s">
        <v>1139</v>
      </c>
      <c r="E7" s="793"/>
      <c r="F7" s="793"/>
      <c r="G7" s="793"/>
      <c r="H7" s="794"/>
    </row>
    <row r="8" spans="1:9" ht="17.55" customHeight="1" x14ac:dyDescent="0.3">
      <c r="A8" s="790" t="s">
        <v>99</v>
      </c>
      <c r="B8" s="791"/>
      <c r="C8" s="791"/>
      <c r="D8" s="797" t="s">
        <v>98</v>
      </c>
      <c r="E8" s="797"/>
      <c r="F8" s="797"/>
      <c r="G8" s="797"/>
      <c r="H8" s="798"/>
    </row>
    <row r="9" spans="1:9" ht="17.55" customHeight="1" x14ac:dyDescent="0.3">
      <c r="A9" s="790" t="s">
        <v>97</v>
      </c>
      <c r="B9" s="791"/>
      <c r="C9" s="791"/>
      <c r="D9" s="797" t="s">
        <v>246</v>
      </c>
      <c r="E9" s="797"/>
      <c r="F9" s="797"/>
      <c r="G9" s="797"/>
      <c r="H9" s="798"/>
    </row>
    <row r="10" spans="1:9" ht="10.199999999999999" customHeight="1" x14ac:dyDescent="0.3"/>
    <row r="11" spans="1:9" ht="15" customHeight="1" x14ac:dyDescent="0.3">
      <c r="A11" s="799" t="s">
        <v>145</v>
      </c>
      <c r="B11" s="799"/>
      <c r="C11" s="799"/>
      <c r="D11" s="799"/>
      <c r="E11" s="799"/>
      <c r="F11" s="799"/>
      <c r="G11" s="799"/>
      <c r="H11" s="799"/>
    </row>
    <row r="12" spans="1:9" ht="17.7" customHeight="1" x14ac:dyDescent="0.3">
      <c r="A12" s="800" t="s">
        <v>1296</v>
      </c>
      <c r="B12" s="800"/>
      <c r="C12" s="800"/>
      <c r="D12" s="800"/>
      <c r="E12" s="800"/>
      <c r="F12" s="800"/>
      <c r="G12" s="800"/>
      <c r="H12" s="800"/>
    </row>
    <row r="13" spans="1:9" ht="17.7" customHeight="1" x14ac:dyDescent="0.3">
      <c r="A13" s="790" t="s">
        <v>94</v>
      </c>
      <c r="B13" s="791"/>
      <c r="C13" s="791"/>
      <c r="D13" s="791"/>
      <c r="E13" s="791" t="s">
        <v>93</v>
      </c>
      <c r="F13" s="791"/>
      <c r="G13" s="791"/>
      <c r="H13" s="792"/>
    </row>
    <row r="14" spans="1:9" ht="17.7" customHeight="1" x14ac:dyDescent="0.3">
      <c r="A14" s="790" t="s">
        <v>92</v>
      </c>
      <c r="B14" s="791"/>
      <c r="C14" s="791"/>
      <c r="D14" s="791"/>
      <c r="E14" s="791" t="s">
        <v>91</v>
      </c>
      <c r="F14" s="791"/>
      <c r="G14" s="791"/>
      <c r="H14" s="792"/>
    </row>
    <row r="15" spans="1:9" ht="17.7" customHeight="1" x14ac:dyDescent="0.3">
      <c r="A15" s="790" t="s">
        <v>90</v>
      </c>
      <c r="B15" s="791"/>
      <c r="C15" s="791"/>
      <c r="D15" s="791"/>
      <c r="E15" s="795" t="s">
        <v>368</v>
      </c>
      <c r="F15" s="795"/>
      <c r="G15" s="795"/>
      <c r="H15" s="796"/>
    </row>
    <row r="16" spans="1:9" ht="17.7" customHeight="1" x14ac:dyDescent="0.3">
      <c r="A16" s="790" t="s">
        <v>88</v>
      </c>
      <c r="B16" s="791"/>
      <c r="C16" s="791"/>
      <c r="D16" s="791"/>
      <c r="E16" s="791" t="s">
        <v>87</v>
      </c>
      <c r="F16" s="791"/>
      <c r="G16" s="791"/>
      <c r="H16" s="792"/>
    </row>
    <row r="17" spans="1:10" ht="10.199999999999999" customHeight="1" x14ac:dyDescent="0.3"/>
    <row r="18" spans="1:10" ht="15" customHeight="1" x14ac:dyDescent="0.3">
      <c r="A18" s="799" t="s">
        <v>86</v>
      </c>
      <c r="B18" s="799"/>
      <c r="C18" s="799"/>
      <c r="D18" s="799"/>
      <c r="E18" s="799"/>
      <c r="F18" s="799"/>
      <c r="G18" s="799"/>
      <c r="H18" s="799"/>
    </row>
    <row r="19" spans="1:10" ht="31.2" customHeight="1" x14ac:dyDescent="0.3">
      <c r="A19" s="805" t="s">
        <v>85</v>
      </c>
      <c r="B19" s="805"/>
      <c r="C19" s="806" t="s">
        <v>1449</v>
      </c>
      <c r="D19" s="806"/>
      <c r="E19" s="806"/>
      <c r="F19" s="806"/>
      <c r="G19" s="806"/>
      <c r="H19" s="807"/>
    </row>
    <row r="20" spans="1:10" ht="10.199999999999999" customHeight="1" x14ac:dyDescent="0.3"/>
    <row r="21" spans="1:10" ht="15" customHeight="1" x14ac:dyDescent="0.3">
      <c r="A21" s="808" t="s">
        <v>84</v>
      </c>
      <c r="B21" s="808"/>
      <c r="C21" s="808"/>
      <c r="D21" s="808"/>
    </row>
    <row r="22" spans="1:10" x14ac:dyDescent="0.3">
      <c r="A22" s="801" t="s">
        <v>83</v>
      </c>
      <c r="B22" s="802" t="s">
        <v>82</v>
      </c>
      <c r="C22" s="802"/>
      <c r="D22" s="802"/>
      <c r="E22" s="802"/>
      <c r="F22" s="802"/>
      <c r="G22" s="802" t="s">
        <v>81</v>
      </c>
      <c r="H22" s="803"/>
    </row>
    <row r="23" spans="1:10" ht="27" customHeight="1" x14ac:dyDescent="0.3">
      <c r="A23" s="801"/>
      <c r="B23" s="802"/>
      <c r="C23" s="802"/>
      <c r="D23" s="802"/>
      <c r="E23" s="802"/>
      <c r="F23" s="802"/>
      <c r="G23" s="382" t="s">
        <v>80</v>
      </c>
      <c r="H23" s="383" t="s">
        <v>79</v>
      </c>
    </row>
    <row r="24" spans="1:10" ht="17.7" customHeight="1" x14ac:dyDescent="0.3">
      <c r="A24" s="801" t="s">
        <v>78</v>
      </c>
      <c r="B24" s="802"/>
      <c r="C24" s="802"/>
      <c r="D24" s="802"/>
      <c r="E24" s="802"/>
      <c r="F24" s="802"/>
      <c r="G24" s="802"/>
      <c r="H24" s="803"/>
    </row>
    <row r="25" spans="1:10" ht="32.25" customHeight="1" x14ac:dyDescent="0.3">
      <c r="A25" s="384" t="s">
        <v>1140</v>
      </c>
      <c r="B25" s="804" t="s">
        <v>1141</v>
      </c>
      <c r="C25" s="804"/>
      <c r="D25" s="804"/>
      <c r="E25" s="804"/>
      <c r="F25" s="804"/>
      <c r="G25" s="382" t="s">
        <v>218</v>
      </c>
      <c r="H25" s="385" t="s">
        <v>53</v>
      </c>
      <c r="I25" s="386"/>
      <c r="J25" s="387"/>
    </row>
    <row r="26" spans="1:10" ht="17.7" customHeight="1" x14ac:dyDescent="0.3">
      <c r="A26" s="801" t="s">
        <v>71</v>
      </c>
      <c r="B26" s="802"/>
      <c r="C26" s="802"/>
      <c r="D26" s="802"/>
      <c r="E26" s="802"/>
      <c r="F26" s="802"/>
      <c r="G26" s="802"/>
      <c r="H26" s="803"/>
      <c r="I26" s="386"/>
    </row>
    <row r="27" spans="1:10" ht="28.5" customHeight="1" x14ac:dyDescent="0.3">
      <c r="A27" s="382"/>
      <c r="B27" s="806"/>
      <c r="C27" s="806"/>
      <c r="D27" s="806"/>
      <c r="E27" s="806"/>
      <c r="F27" s="806"/>
      <c r="G27" s="382"/>
      <c r="H27" s="385"/>
      <c r="I27" s="386"/>
    </row>
    <row r="28" spans="1:10" ht="17.7" customHeight="1" x14ac:dyDescent="0.3">
      <c r="A28" s="801" t="s">
        <v>64</v>
      </c>
      <c r="B28" s="802"/>
      <c r="C28" s="802"/>
      <c r="D28" s="802"/>
      <c r="E28" s="802"/>
      <c r="F28" s="802"/>
      <c r="G28" s="802"/>
      <c r="H28" s="803"/>
      <c r="I28" s="386"/>
    </row>
    <row r="29" spans="1:10" ht="49.5" customHeight="1" x14ac:dyDescent="0.3">
      <c r="A29" s="382" t="s">
        <v>1142</v>
      </c>
      <c r="B29" s="806" t="s">
        <v>1143</v>
      </c>
      <c r="C29" s="806"/>
      <c r="D29" s="806"/>
      <c r="E29" s="806"/>
      <c r="F29" s="806"/>
      <c r="G29" s="382" t="s">
        <v>1051</v>
      </c>
      <c r="H29" s="385" t="s">
        <v>53</v>
      </c>
      <c r="I29" s="386"/>
    </row>
    <row r="30" spans="1:10" ht="10.199999999999999" customHeight="1" x14ac:dyDescent="0.3">
      <c r="I30" s="386"/>
    </row>
    <row r="31" spans="1:10" ht="15" customHeight="1" x14ac:dyDescent="0.3">
      <c r="A31" s="381" t="s">
        <v>52</v>
      </c>
      <c r="I31" s="386"/>
    </row>
    <row r="32" spans="1:10" s="381" customFormat="1" ht="17.7" customHeight="1" x14ac:dyDescent="0.3">
      <c r="A32" s="809" t="s">
        <v>51</v>
      </c>
      <c r="B32" s="809"/>
      <c r="C32" s="809"/>
      <c r="D32" s="809"/>
      <c r="E32" s="809"/>
      <c r="F32" s="809"/>
      <c r="G32" s="388">
        <v>6</v>
      </c>
      <c r="H32" s="389" t="s">
        <v>5</v>
      </c>
      <c r="I32" s="390"/>
    </row>
    <row r="33" spans="1:9" ht="34.5" customHeight="1" x14ac:dyDescent="0.3">
      <c r="A33" s="810" t="s">
        <v>37</v>
      </c>
      <c r="B33" s="812" t="s">
        <v>1144</v>
      </c>
      <c r="C33" s="813"/>
      <c r="D33" s="813"/>
      <c r="E33" s="813"/>
      <c r="F33" s="813"/>
      <c r="G33" s="813"/>
      <c r="H33" s="813"/>
      <c r="I33" s="391"/>
    </row>
    <row r="34" spans="1:9" ht="39" customHeight="1" x14ac:dyDescent="0.3">
      <c r="A34" s="811"/>
      <c r="B34" s="806" t="s">
        <v>1145</v>
      </c>
      <c r="C34" s="806"/>
      <c r="D34" s="806"/>
      <c r="E34" s="806"/>
      <c r="F34" s="806"/>
      <c r="G34" s="806"/>
      <c r="H34" s="807"/>
      <c r="I34" s="386"/>
    </row>
    <row r="35" spans="1:9" ht="37.5" customHeight="1" x14ac:dyDescent="0.3">
      <c r="A35" s="811"/>
      <c r="B35" s="806" t="s">
        <v>1146</v>
      </c>
      <c r="C35" s="806"/>
      <c r="D35" s="806"/>
      <c r="E35" s="806"/>
      <c r="F35" s="806"/>
      <c r="G35" s="806"/>
      <c r="H35" s="807"/>
      <c r="I35" s="386"/>
    </row>
    <row r="36" spans="1:9" ht="24.75" customHeight="1" x14ac:dyDescent="0.3">
      <c r="A36" s="811"/>
      <c r="B36" s="806" t="s">
        <v>1147</v>
      </c>
      <c r="C36" s="806"/>
      <c r="D36" s="806"/>
      <c r="E36" s="806"/>
      <c r="F36" s="806"/>
      <c r="G36" s="806"/>
      <c r="H36" s="807"/>
      <c r="I36" s="386"/>
    </row>
    <row r="37" spans="1:9" ht="20.25" customHeight="1" x14ac:dyDescent="0.3">
      <c r="A37" s="814" t="s">
        <v>31</v>
      </c>
      <c r="B37" s="797"/>
      <c r="C37" s="797"/>
      <c r="D37" s="797" t="s">
        <v>1148</v>
      </c>
      <c r="E37" s="797"/>
      <c r="F37" s="797"/>
      <c r="G37" s="797"/>
      <c r="H37" s="798"/>
      <c r="I37" s="386"/>
    </row>
    <row r="38" spans="1:9" ht="52.5" customHeight="1" x14ac:dyDescent="0.3">
      <c r="A38" s="815" t="s">
        <v>30</v>
      </c>
      <c r="B38" s="793"/>
      <c r="C38" s="793"/>
      <c r="D38" s="807" t="s">
        <v>1196</v>
      </c>
      <c r="E38" s="805"/>
      <c r="F38" s="805"/>
      <c r="G38" s="805"/>
      <c r="H38" s="805"/>
      <c r="I38" s="392"/>
    </row>
    <row r="39" spans="1:9" s="381" customFormat="1" ht="17.7" customHeight="1" x14ac:dyDescent="0.3">
      <c r="A39" s="816" t="s">
        <v>38</v>
      </c>
      <c r="B39" s="816"/>
      <c r="C39" s="816"/>
      <c r="D39" s="816"/>
      <c r="E39" s="816"/>
      <c r="F39" s="816"/>
      <c r="G39" s="388">
        <v>6</v>
      </c>
      <c r="H39" s="393" t="s">
        <v>5</v>
      </c>
      <c r="I39" s="390"/>
    </row>
    <row r="40" spans="1:9" ht="25.05" customHeight="1" x14ac:dyDescent="0.3">
      <c r="A40" s="810" t="s">
        <v>37</v>
      </c>
      <c r="B40" s="817" t="s">
        <v>1149</v>
      </c>
      <c r="C40" s="817"/>
      <c r="D40" s="817"/>
      <c r="E40" s="817"/>
      <c r="F40" s="817"/>
      <c r="G40" s="817"/>
      <c r="H40" s="818"/>
      <c r="I40" s="386"/>
    </row>
    <row r="41" spans="1:9" ht="33.75" customHeight="1" x14ac:dyDescent="0.3">
      <c r="A41" s="811"/>
      <c r="B41" s="807" t="s">
        <v>1150</v>
      </c>
      <c r="C41" s="805"/>
      <c r="D41" s="805"/>
      <c r="E41" s="805"/>
      <c r="F41" s="805"/>
      <c r="G41" s="805"/>
      <c r="H41" s="805"/>
      <c r="I41" s="386"/>
    </row>
    <row r="42" spans="1:9" ht="25.05" customHeight="1" x14ac:dyDescent="0.3">
      <c r="A42" s="811"/>
      <c r="B42" s="807" t="s">
        <v>1151</v>
      </c>
      <c r="C42" s="805"/>
      <c r="D42" s="805"/>
      <c r="E42" s="805"/>
      <c r="F42" s="805"/>
      <c r="G42" s="805"/>
      <c r="H42" s="805"/>
      <c r="I42" s="386"/>
    </row>
    <row r="43" spans="1:9" ht="25.05" customHeight="1" x14ac:dyDescent="0.3">
      <c r="A43" s="811"/>
      <c r="B43" s="806" t="s">
        <v>1152</v>
      </c>
      <c r="C43" s="806"/>
      <c r="D43" s="806"/>
      <c r="E43" s="806"/>
      <c r="F43" s="806"/>
      <c r="G43" s="806"/>
      <c r="H43" s="807"/>
      <c r="I43" s="386"/>
    </row>
    <row r="44" spans="1:9" ht="18.75" customHeight="1" x14ac:dyDescent="0.3">
      <c r="A44" s="814" t="s">
        <v>31</v>
      </c>
      <c r="B44" s="797"/>
      <c r="C44" s="797"/>
      <c r="D44" s="797" t="s">
        <v>1142</v>
      </c>
      <c r="E44" s="797"/>
      <c r="F44" s="797"/>
      <c r="G44" s="797"/>
      <c r="H44" s="798"/>
      <c r="I44" s="386"/>
    </row>
    <row r="45" spans="1:9" ht="35.25" customHeight="1" x14ac:dyDescent="0.3">
      <c r="A45" s="815" t="s">
        <v>30</v>
      </c>
      <c r="B45" s="793"/>
      <c r="C45" s="793"/>
      <c r="D45" s="824" t="s">
        <v>1153</v>
      </c>
      <c r="E45" s="825"/>
      <c r="F45" s="825"/>
      <c r="G45" s="825"/>
      <c r="H45" s="825"/>
      <c r="I45" s="394"/>
    </row>
    <row r="46" spans="1:9" ht="10.199999999999999" customHeight="1" x14ac:dyDescent="0.3">
      <c r="I46" s="386"/>
    </row>
    <row r="47" spans="1:9" ht="15" customHeight="1" x14ac:dyDescent="0.3">
      <c r="A47" s="381" t="s">
        <v>28</v>
      </c>
      <c r="I47" s="386"/>
    </row>
    <row r="48" spans="1:9" ht="20.100000000000001" customHeight="1" x14ac:dyDescent="0.3">
      <c r="A48" s="822" t="s">
        <v>27</v>
      </c>
      <c r="B48" s="790"/>
      <c r="C48" s="807" t="s">
        <v>1154</v>
      </c>
      <c r="D48" s="805"/>
      <c r="E48" s="805"/>
      <c r="F48" s="805"/>
      <c r="G48" s="805"/>
      <c r="H48" s="805"/>
      <c r="I48" s="386"/>
    </row>
    <row r="49" spans="1:9" ht="20.100000000000001" customHeight="1" x14ac:dyDescent="0.3">
      <c r="A49" s="822"/>
      <c r="B49" s="790"/>
      <c r="C49" s="806" t="s">
        <v>1155</v>
      </c>
      <c r="D49" s="806"/>
      <c r="E49" s="806"/>
      <c r="F49" s="806"/>
      <c r="G49" s="806"/>
      <c r="H49" s="807"/>
      <c r="I49" s="386"/>
    </row>
    <row r="50" spans="1:9" ht="20.100000000000001" customHeight="1" x14ac:dyDescent="0.3">
      <c r="A50" s="822"/>
      <c r="B50" s="790"/>
      <c r="C50" s="806" t="s">
        <v>1156</v>
      </c>
      <c r="D50" s="806"/>
      <c r="E50" s="806"/>
      <c r="F50" s="806"/>
      <c r="G50" s="806"/>
      <c r="H50" s="807"/>
      <c r="I50" s="386"/>
    </row>
    <row r="51" spans="1:9" ht="20.100000000000001" customHeight="1" x14ac:dyDescent="0.3">
      <c r="A51" s="819" t="s">
        <v>23</v>
      </c>
      <c r="B51" s="820"/>
      <c r="C51" s="806" t="s">
        <v>1157</v>
      </c>
      <c r="D51" s="806"/>
      <c r="E51" s="806"/>
      <c r="F51" s="806"/>
      <c r="G51" s="806"/>
      <c r="H51" s="807"/>
      <c r="I51" s="386"/>
    </row>
    <row r="52" spans="1:9" ht="20.100000000000001" customHeight="1" x14ac:dyDescent="0.3">
      <c r="A52" s="789"/>
      <c r="B52" s="821"/>
      <c r="C52" s="806" t="s">
        <v>1158</v>
      </c>
      <c r="D52" s="806"/>
      <c r="E52" s="806"/>
      <c r="F52" s="806"/>
      <c r="G52" s="806"/>
      <c r="H52" s="807"/>
      <c r="I52" s="386"/>
    </row>
    <row r="53" spans="1:9" ht="10.199999999999999" customHeight="1" x14ac:dyDescent="0.3"/>
    <row r="54" spans="1:9" ht="15" customHeight="1" x14ac:dyDescent="0.3">
      <c r="A54" s="381" t="s">
        <v>19</v>
      </c>
      <c r="B54" s="381"/>
      <c r="C54" s="381"/>
      <c r="D54" s="381"/>
      <c r="E54" s="381"/>
      <c r="F54" s="381"/>
    </row>
    <row r="55" spans="1:9" ht="16.2" x14ac:dyDescent="0.3">
      <c r="A55" s="822" t="s">
        <v>18</v>
      </c>
      <c r="B55" s="822"/>
      <c r="C55" s="822"/>
      <c r="D55" s="822"/>
      <c r="E55" s="822"/>
      <c r="F55" s="822"/>
      <c r="G55" s="395">
        <v>0.5</v>
      </c>
      <c r="H55" s="396" t="s">
        <v>4</v>
      </c>
    </row>
    <row r="56" spans="1:9" ht="16.2" x14ac:dyDescent="0.3">
      <c r="A56" s="822" t="s">
        <v>17</v>
      </c>
      <c r="B56" s="822"/>
      <c r="C56" s="822"/>
      <c r="D56" s="822"/>
      <c r="E56" s="822"/>
      <c r="F56" s="822"/>
      <c r="G56" s="395">
        <v>0.5</v>
      </c>
      <c r="H56" s="396" t="s">
        <v>4</v>
      </c>
    </row>
    <row r="57" spans="1:9" x14ac:dyDescent="0.3">
      <c r="A57" s="397"/>
      <c r="B57" s="397"/>
      <c r="C57" s="397"/>
      <c r="D57" s="397"/>
      <c r="E57" s="397"/>
      <c r="F57" s="397"/>
      <c r="G57" s="398"/>
      <c r="H57" s="396"/>
    </row>
    <row r="58" spans="1:9" x14ac:dyDescent="0.3">
      <c r="A58" s="823" t="s">
        <v>16</v>
      </c>
      <c r="B58" s="823"/>
      <c r="C58" s="823"/>
      <c r="D58" s="823"/>
      <c r="E58" s="823"/>
      <c r="F58" s="823"/>
      <c r="G58" s="399"/>
      <c r="H58" s="398"/>
    </row>
    <row r="59" spans="1:9" ht="17.7" customHeight="1" x14ac:dyDescent="0.3">
      <c r="A59" s="805" t="s">
        <v>15</v>
      </c>
      <c r="B59" s="805"/>
      <c r="C59" s="805"/>
      <c r="D59" s="805"/>
      <c r="E59" s="396">
        <f>SUM(E60:E65)</f>
        <v>13</v>
      </c>
      <c r="F59" s="396" t="s">
        <v>5</v>
      </c>
      <c r="G59" s="400">
        <f>E59/25</f>
        <v>0.52</v>
      </c>
      <c r="H59" s="396" t="s">
        <v>4</v>
      </c>
    </row>
    <row r="60" spans="1:9" ht="17.7" customHeight="1" x14ac:dyDescent="0.3">
      <c r="A60" s="380" t="s">
        <v>14</v>
      </c>
      <c r="B60" s="822" t="s">
        <v>13</v>
      </c>
      <c r="C60" s="822"/>
      <c r="D60" s="822"/>
      <c r="E60" s="396">
        <v>6</v>
      </c>
      <c r="F60" s="396" t="s">
        <v>5</v>
      </c>
      <c r="G60" s="401"/>
      <c r="H60" s="402"/>
    </row>
    <row r="61" spans="1:9" ht="17.7" customHeight="1" x14ac:dyDescent="0.3">
      <c r="B61" s="822" t="s">
        <v>12</v>
      </c>
      <c r="C61" s="822"/>
      <c r="D61" s="822"/>
      <c r="E61" s="396">
        <v>6</v>
      </c>
      <c r="F61" s="396" t="s">
        <v>5</v>
      </c>
      <c r="G61" s="401"/>
      <c r="H61" s="402"/>
    </row>
    <row r="62" spans="1:9" ht="17.7" customHeight="1" x14ac:dyDescent="0.3">
      <c r="B62" s="822" t="s">
        <v>11</v>
      </c>
      <c r="C62" s="822"/>
      <c r="D62" s="822"/>
      <c r="E62" s="396">
        <v>0</v>
      </c>
      <c r="F62" s="396" t="s">
        <v>5</v>
      </c>
      <c r="G62" s="401"/>
      <c r="H62" s="402"/>
    </row>
    <row r="63" spans="1:9" ht="17.7" customHeight="1" x14ac:dyDescent="0.3">
      <c r="B63" s="822" t="s">
        <v>10</v>
      </c>
      <c r="C63" s="822"/>
      <c r="D63" s="822"/>
      <c r="E63" s="396">
        <v>0</v>
      </c>
      <c r="F63" s="396" t="s">
        <v>5</v>
      </c>
      <c r="G63" s="401"/>
      <c r="H63" s="402"/>
    </row>
    <row r="64" spans="1:9" ht="17.7" customHeight="1" x14ac:dyDescent="0.3">
      <c r="B64" s="822" t="s">
        <v>9</v>
      </c>
      <c r="C64" s="822"/>
      <c r="D64" s="822"/>
      <c r="E64" s="396">
        <v>0</v>
      </c>
      <c r="F64" s="396" t="s">
        <v>5</v>
      </c>
      <c r="G64" s="401"/>
      <c r="H64" s="402"/>
    </row>
    <row r="65" spans="1:9" ht="17.7" customHeight="1" x14ac:dyDescent="0.3">
      <c r="B65" s="822" t="s">
        <v>8</v>
      </c>
      <c r="C65" s="822"/>
      <c r="D65" s="822"/>
      <c r="E65" s="396">
        <v>1</v>
      </c>
      <c r="F65" s="396" t="s">
        <v>5</v>
      </c>
      <c r="G65" s="401"/>
      <c r="H65" s="402"/>
    </row>
    <row r="66" spans="1:9" ht="31.2" customHeight="1" x14ac:dyDescent="0.3">
      <c r="A66" s="805" t="s">
        <v>7</v>
      </c>
      <c r="B66" s="805"/>
      <c r="C66" s="805"/>
      <c r="D66" s="805"/>
      <c r="E66" s="396">
        <v>0</v>
      </c>
      <c r="F66" s="396" t="s">
        <v>5</v>
      </c>
      <c r="G66" s="400">
        <v>0</v>
      </c>
      <c r="H66" s="396" t="s">
        <v>4</v>
      </c>
    </row>
    <row r="67" spans="1:9" ht="17.7" customHeight="1" x14ac:dyDescent="0.3">
      <c r="A67" s="822" t="s">
        <v>6</v>
      </c>
      <c r="B67" s="822"/>
      <c r="C67" s="822"/>
      <c r="D67" s="822"/>
      <c r="E67" s="396">
        <f>G67*25</f>
        <v>12</v>
      </c>
      <c r="F67" s="396" t="s">
        <v>5</v>
      </c>
      <c r="G67" s="400">
        <f>D6-G66-G59</f>
        <v>0.48</v>
      </c>
      <c r="H67" s="396" t="s">
        <v>4</v>
      </c>
    </row>
    <row r="68" spans="1:9" ht="10.199999999999999" customHeight="1" x14ac:dyDescent="0.3"/>
    <row r="69" spans="1:9" x14ac:dyDescent="0.3">
      <c r="A69" s="788" t="s">
        <v>105</v>
      </c>
      <c r="B69" s="788"/>
      <c r="C69" s="788"/>
      <c r="D69" s="788"/>
      <c r="E69" s="788"/>
      <c r="F69" s="788"/>
      <c r="G69" s="788"/>
      <c r="H69" s="788"/>
      <c r="I69" s="788"/>
    </row>
    <row r="71" spans="1:9" x14ac:dyDescent="0.3">
      <c r="A71" s="381" t="s">
        <v>104</v>
      </c>
    </row>
    <row r="72" spans="1:9" x14ac:dyDescent="0.3">
      <c r="A72" s="789" t="s">
        <v>1159</v>
      </c>
      <c r="B72" s="789"/>
      <c r="C72" s="789"/>
      <c r="D72" s="789"/>
      <c r="E72" s="789"/>
      <c r="F72" s="789"/>
      <c r="G72" s="789"/>
      <c r="H72" s="789"/>
    </row>
    <row r="73" spans="1:9" ht="17.55" customHeight="1" x14ac:dyDescent="0.3">
      <c r="A73" s="790" t="s">
        <v>102</v>
      </c>
      <c r="B73" s="791"/>
      <c r="C73" s="791"/>
      <c r="D73" s="791">
        <v>1</v>
      </c>
      <c r="E73" s="791"/>
      <c r="F73" s="791"/>
      <c r="G73" s="791"/>
      <c r="H73" s="792"/>
    </row>
    <row r="74" spans="1:9" ht="17.55" customHeight="1" x14ac:dyDescent="0.3">
      <c r="A74" s="790" t="s">
        <v>101</v>
      </c>
      <c r="B74" s="791"/>
      <c r="C74" s="791"/>
      <c r="D74" s="793" t="s">
        <v>1139</v>
      </c>
      <c r="E74" s="793"/>
      <c r="F74" s="793"/>
      <c r="G74" s="793"/>
      <c r="H74" s="794"/>
    </row>
    <row r="75" spans="1:9" ht="17.55" customHeight="1" x14ac:dyDescent="0.3">
      <c r="A75" s="790" t="s">
        <v>99</v>
      </c>
      <c r="B75" s="791"/>
      <c r="C75" s="791"/>
      <c r="D75" s="797" t="s">
        <v>98</v>
      </c>
      <c r="E75" s="797"/>
      <c r="F75" s="797"/>
      <c r="G75" s="797"/>
      <c r="H75" s="798"/>
    </row>
    <row r="76" spans="1:9" ht="17.55" customHeight="1" x14ac:dyDescent="0.3">
      <c r="A76" s="790" t="s">
        <v>97</v>
      </c>
      <c r="B76" s="791"/>
      <c r="C76" s="791"/>
      <c r="D76" s="797" t="s">
        <v>246</v>
      </c>
      <c r="E76" s="797"/>
      <c r="F76" s="797"/>
      <c r="G76" s="797"/>
      <c r="H76" s="798"/>
    </row>
    <row r="78" spans="1:9" x14ac:dyDescent="0.3">
      <c r="A78" s="799" t="s">
        <v>145</v>
      </c>
      <c r="B78" s="799"/>
      <c r="C78" s="799"/>
      <c r="D78" s="799"/>
      <c r="E78" s="799"/>
      <c r="F78" s="799"/>
      <c r="G78" s="799"/>
      <c r="H78" s="799"/>
    </row>
    <row r="79" spans="1:9" x14ac:dyDescent="0.3">
      <c r="A79" s="800" t="s">
        <v>1296</v>
      </c>
      <c r="B79" s="800"/>
      <c r="C79" s="800"/>
      <c r="D79" s="800"/>
      <c r="E79" s="800"/>
      <c r="F79" s="800"/>
      <c r="G79" s="800"/>
      <c r="H79" s="800"/>
    </row>
    <row r="80" spans="1:9" x14ac:dyDescent="0.3">
      <c r="A80" s="790" t="s">
        <v>94</v>
      </c>
      <c r="B80" s="791"/>
      <c r="C80" s="791"/>
      <c r="D80" s="791"/>
      <c r="E80" s="791" t="s">
        <v>93</v>
      </c>
      <c r="F80" s="791"/>
      <c r="G80" s="791"/>
      <c r="H80" s="792"/>
    </row>
    <row r="81" spans="1:9" x14ac:dyDescent="0.3">
      <c r="A81" s="790" t="s">
        <v>92</v>
      </c>
      <c r="B81" s="791"/>
      <c r="C81" s="791"/>
      <c r="D81" s="791"/>
      <c r="E81" s="791" t="s">
        <v>91</v>
      </c>
      <c r="F81" s="791"/>
      <c r="G81" s="791"/>
      <c r="H81" s="792"/>
    </row>
    <row r="82" spans="1:9" x14ac:dyDescent="0.3">
      <c r="A82" s="790" t="s">
        <v>90</v>
      </c>
      <c r="B82" s="791"/>
      <c r="C82" s="791"/>
      <c r="D82" s="791"/>
      <c r="E82" s="795" t="s">
        <v>368</v>
      </c>
      <c r="F82" s="795"/>
      <c r="G82" s="795"/>
      <c r="H82" s="796"/>
    </row>
    <row r="83" spans="1:9" x14ac:dyDescent="0.3">
      <c r="A83" s="790" t="s">
        <v>88</v>
      </c>
      <c r="B83" s="791"/>
      <c r="C83" s="791"/>
      <c r="D83" s="791"/>
      <c r="E83" s="791" t="s">
        <v>87</v>
      </c>
      <c r="F83" s="791"/>
      <c r="G83" s="791"/>
      <c r="H83" s="792"/>
    </row>
    <row r="85" spans="1:9" x14ac:dyDescent="0.3">
      <c r="A85" s="799" t="s">
        <v>86</v>
      </c>
      <c r="B85" s="799"/>
      <c r="C85" s="799"/>
      <c r="D85" s="799"/>
      <c r="E85" s="799"/>
      <c r="F85" s="799"/>
      <c r="G85" s="799"/>
      <c r="H85" s="799"/>
    </row>
    <row r="86" spans="1:9" ht="54" customHeight="1" x14ac:dyDescent="0.3">
      <c r="A86" s="805" t="s">
        <v>85</v>
      </c>
      <c r="B86" s="805"/>
      <c r="C86" s="806" t="s">
        <v>1450</v>
      </c>
      <c r="D86" s="806"/>
      <c r="E86" s="806"/>
      <c r="F86" s="806"/>
      <c r="G86" s="806"/>
      <c r="H86" s="807"/>
    </row>
    <row r="88" spans="1:9" x14ac:dyDescent="0.3">
      <c r="A88" s="808" t="s">
        <v>84</v>
      </c>
      <c r="B88" s="808"/>
      <c r="C88" s="808"/>
      <c r="D88" s="808"/>
    </row>
    <row r="89" spans="1:9" ht="16.5" customHeight="1" x14ac:dyDescent="0.3">
      <c r="A89" s="801" t="s">
        <v>83</v>
      </c>
      <c r="B89" s="802" t="s">
        <v>82</v>
      </c>
      <c r="C89" s="802"/>
      <c r="D89" s="802"/>
      <c r="E89" s="802"/>
      <c r="F89" s="802"/>
      <c r="G89" s="802" t="s">
        <v>81</v>
      </c>
      <c r="H89" s="803"/>
    </row>
    <row r="90" spans="1:9" ht="27.6" x14ac:dyDescent="0.3">
      <c r="A90" s="801"/>
      <c r="B90" s="802"/>
      <c r="C90" s="802"/>
      <c r="D90" s="802"/>
      <c r="E90" s="802"/>
      <c r="F90" s="802"/>
      <c r="G90" s="382" t="s">
        <v>80</v>
      </c>
      <c r="H90" s="383" t="s">
        <v>79</v>
      </c>
    </row>
    <row r="91" spans="1:9" ht="16.5" customHeight="1" x14ac:dyDescent="0.3">
      <c r="A91" s="801" t="s">
        <v>78</v>
      </c>
      <c r="B91" s="802"/>
      <c r="C91" s="802"/>
      <c r="D91" s="802"/>
      <c r="E91" s="802"/>
      <c r="F91" s="802"/>
      <c r="G91" s="802"/>
      <c r="H91" s="803"/>
    </row>
    <row r="92" spans="1:9" ht="49.5" customHeight="1" x14ac:dyDescent="0.3">
      <c r="A92" s="384" t="s">
        <v>1160</v>
      </c>
      <c r="B92" s="804" t="s">
        <v>1161</v>
      </c>
      <c r="C92" s="804"/>
      <c r="D92" s="804"/>
      <c r="E92" s="804"/>
      <c r="F92" s="804"/>
      <c r="G92" s="382" t="s">
        <v>218</v>
      </c>
      <c r="H92" s="385" t="s">
        <v>53</v>
      </c>
      <c r="I92" s="386"/>
    </row>
    <row r="93" spans="1:9" ht="16.5" customHeight="1" x14ac:dyDescent="0.3">
      <c r="A93" s="801" t="s">
        <v>71</v>
      </c>
      <c r="B93" s="802"/>
      <c r="C93" s="802"/>
      <c r="D93" s="802"/>
      <c r="E93" s="802"/>
      <c r="F93" s="802"/>
      <c r="G93" s="802"/>
      <c r="H93" s="803"/>
      <c r="I93" s="386"/>
    </row>
    <row r="94" spans="1:9" ht="23.25" customHeight="1" x14ac:dyDescent="0.3">
      <c r="A94" s="382"/>
      <c r="B94" s="806"/>
      <c r="C94" s="806"/>
      <c r="D94" s="806"/>
      <c r="E94" s="806"/>
      <c r="F94" s="806"/>
      <c r="G94" s="382"/>
      <c r="H94" s="385"/>
      <c r="I94" s="386"/>
    </row>
    <row r="95" spans="1:9" ht="16.5" customHeight="1" x14ac:dyDescent="0.3">
      <c r="A95" s="801" t="s">
        <v>64</v>
      </c>
      <c r="B95" s="802"/>
      <c r="C95" s="802"/>
      <c r="D95" s="802"/>
      <c r="E95" s="802"/>
      <c r="F95" s="802"/>
      <c r="G95" s="802"/>
      <c r="H95" s="803"/>
      <c r="I95" s="386"/>
    </row>
    <row r="96" spans="1:9" ht="55.5" customHeight="1" x14ac:dyDescent="0.3">
      <c r="A96" s="382" t="s">
        <v>1162</v>
      </c>
      <c r="B96" s="806" t="s">
        <v>1163</v>
      </c>
      <c r="C96" s="806"/>
      <c r="D96" s="806"/>
      <c r="E96" s="806"/>
      <c r="F96" s="806"/>
      <c r="G96" s="382" t="s">
        <v>1051</v>
      </c>
      <c r="H96" s="385" t="s">
        <v>53</v>
      </c>
      <c r="I96" s="386"/>
    </row>
    <row r="97" spans="1:9" x14ac:dyDescent="0.3">
      <c r="I97" s="386"/>
    </row>
    <row r="98" spans="1:9" x14ac:dyDescent="0.3">
      <c r="A98" s="381" t="s">
        <v>52</v>
      </c>
      <c r="I98" s="386"/>
    </row>
    <row r="99" spans="1:9" x14ac:dyDescent="0.3">
      <c r="A99" s="809" t="s">
        <v>51</v>
      </c>
      <c r="B99" s="809"/>
      <c r="C99" s="809"/>
      <c r="D99" s="809"/>
      <c r="E99" s="809"/>
      <c r="F99" s="809"/>
      <c r="G99" s="388">
        <v>6</v>
      </c>
      <c r="H99" s="389" t="s">
        <v>5</v>
      </c>
      <c r="I99" s="390"/>
    </row>
    <row r="100" spans="1:9" ht="34.5" customHeight="1" x14ac:dyDescent="0.3">
      <c r="A100" s="810" t="s">
        <v>37</v>
      </c>
      <c r="B100" s="812" t="s">
        <v>1164</v>
      </c>
      <c r="C100" s="813"/>
      <c r="D100" s="813"/>
      <c r="E100" s="813"/>
      <c r="F100" s="813"/>
      <c r="G100" s="813"/>
      <c r="H100" s="813"/>
      <c r="I100" s="391"/>
    </row>
    <row r="101" spans="1:9" ht="25.05" customHeight="1" x14ac:dyDescent="0.3">
      <c r="A101" s="811"/>
      <c r="B101" s="806" t="s">
        <v>1165</v>
      </c>
      <c r="C101" s="806"/>
      <c r="D101" s="806"/>
      <c r="E101" s="806"/>
      <c r="F101" s="806"/>
      <c r="G101" s="806"/>
      <c r="H101" s="807"/>
      <c r="I101" s="386"/>
    </row>
    <row r="102" spans="1:9" ht="25.05" customHeight="1" x14ac:dyDescent="0.3">
      <c r="A102" s="811"/>
      <c r="B102" s="806" t="s">
        <v>1166</v>
      </c>
      <c r="C102" s="806"/>
      <c r="D102" s="806"/>
      <c r="E102" s="806"/>
      <c r="F102" s="806"/>
      <c r="G102" s="806"/>
      <c r="H102" s="807"/>
      <c r="I102" s="386"/>
    </row>
    <row r="103" spans="1:9" ht="25.05" customHeight="1" x14ac:dyDescent="0.3">
      <c r="A103" s="811"/>
      <c r="B103" s="806" t="s">
        <v>1167</v>
      </c>
      <c r="C103" s="806"/>
      <c r="D103" s="806"/>
      <c r="E103" s="806"/>
      <c r="F103" s="806"/>
      <c r="G103" s="806"/>
      <c r="H103" s="807"/>
      <c r="I103" s="386"/>
    </row>
    <row r="104" spans="1:9" ht="21" customHeight="1" x14ac:dyDescent="0.3">
      <c r="A104" s="814" t="s">
        <v>31</v>
      </c>
      <c r="B104" s="797"/>
      <c r="C104" s="797"/>
      <c r="D104" s="797" t="s">
        <v>1168</v>
      </c>
      <c r="E104" s="797"/>
      <c r="F104" s="797"/>
      <c r="G104" s="797"/>
      <c r="H104" s="798"/>
      <c r="I104" s="386"/>
    </row>
    <row r="105" spans="1:9" ht="59.25" customHeight="1" x14ac:dyDescent="0.3">
      <c r="A105" s="815" t="s">
        <v>30</v>
      </c>
      <c r="B105" s="793"/>
      <c r="C105" s="793"/>
      <c r="D105" s="807" t="s">
        <v>1379</v>
      </c>
      <c r="E105" s="805"/>
      <c r="F105" s="805"/>
      <c r="G105" s="805"/>
      <c r="H105" s="805"/>
      <c r="I105" s="392"/>
    </row>
    <row r="106" spans="1:9" x14ac:dyDescent="0.3">
      <c r="A106" s="816" t="s">
        <v>38</v>
      </c>
      <c r="B106" s="816"/>
      <c r="C106" s="816"/>
      <c r="D106" s="816"/>
      <c r="E106" s="816"/>
      <c r="F106" s="816"/>
      <c r="G106" s="388">
        <v>6</v>
      </c>
      <c r="H106" s="393" t="s">
        <v>5</v>
      </c>
      <c r="I106" s="390"/>
    </row>
    <row r="107" spans="1:9" ht="25.05" customHeight="1" x14ac:dyDescent="0.3">
      <c r="A107" s="810" t="s">
        <v>37</v>
      </c>
      <c r="B107" s="817" t="s">
        <v>1169</v>
      </c>
      <c r="C107" s="817"/>
      <c r="D107" s="817"/>
      <c r="E107" s="817"/>
      <c r="F107" s="817"/>
      <c r="G107" s="817"/>
      <c r="H107" s="818"/>
      <c r="I107" s="386"/>
    </row>
    <row r="108" spans="1:9" ht="25.05" customHeight="1" x14ac:dyDescent="0.3">
      <c r="A108" s="811"/>
      <c r="B108" s="807" t="s">
        <v>1170</v>
      </c>
      <c r="C108" s="805"/>
      <c r="D108" s="805"/>
      <c r="E108" s="805"/>
      <c r="F108" s="805"/>
      <c r="G108" s="805"/>
      <c r="H108" s="805"/>
      <c r="I108" s="386"/>
    </row>
    <row r="109" spans="1:9" ht="25.05" customHeight="1" x14ac:dyDescent="0.3">
      <c r="A109" s="811"/>
      <c r="B109" s="807" t="s">
        <v>1171</v>
      </c>
      <c r="C109" s="805"/>
      <c r="D109" s="805"/>
      <c r="E109" s="805"/>
      <c r="F109" s="805"/>
      <c r="G109" s="805"/>
      <c r="H109" s="805"/>
      <c r="I109" s="386"/>
    </row>
    <row r="110" spans="1:9" ht="25.05" customHeight="1" x14ac:dyDescent="0.3">
      <c r="A110" s="811"/>
      <c r="B110" s="806" t="s">
        <v>1172</v>
      </c>
      <c r="C110" s="806"/>
      <c r="D110" s="806"/>
      <c r="E110" s="806"/>
      <c r="F110" s="806"/>
      <c r="G110" s="806"/>
      <c r="H110" s="807"/>
      <c r="I110" s="386"/>
    </row>
    <row r="111" spans="1:9" ht="19.5" customHeight="1" x14ac:dyDescent="0.3">
      <c r="A111" s="814" t="s">
        <v>31</v>
      </c>
      <c r="B111" s="797"/>
      <c r="C111" s="797"/>
      <c r="D111" s="797" t="s">
        <v>1162</v>
      </c>
      <c r="E111" s="797"/>
      <c r="F111" s="797"/>
      <c r="G111" s="797"/>
      <c r="H111" s="798"/>
      <c r="I111" s="386"/>
    </row>
    <row r="112" spans="1:9" ht="36" customHeight="1" x14ac:dyDescent="0.3">
      <c r="A112" s="815" t="s">
        <v>30</v>
      </c>
      <c r="B112" s="793"/>
      <c r="C112" s="793"/>
      <c r="D112" s="824" t="s">
        <v>1153</v>
      </c>
      <c r="E112" s="825"/>
      <c r="F112" s="825"/>
      <c r="G112" s="825"/>
      <c r="H112" s="825"/>
      <c r="I112" s="394"/>
    </row>
    <row r="113" spans="1:9" x14ac:dyDescent="0.3">
      <c r="I113" s="386"/>
    </row>
    <row r="114" spans="1:9" x14ac:dyDescent="0.3">
      <c r="A114" s="381" t="s">
        <v>28</v>
      </c>
      <c r="I114" s="386"/>
    </row>
    <row r="115" spans="1:9" ht="30.75" customHeight="1" x14ac:dyDescent="0.3">
      <c r="A115" s="822" t="s">
        <v>27</v>
      </c>
      <c r="B115" s="790"/>
      <c r="C115" s="807" t="s">
        <v>1173</v>
      </c>
      <c r="D115" s="805"/>
      <c r="E115" s="805"/>
      <c r="F115" s="805"/>
      <c r="G115" s="805"/>
      <c r="H115" s="805"/>
      <c r="I115" s="386"/>
    </row>
    <row r="116" spans="1:9" ht="31.5" customHeight="1" x14ac:dyDescent="0.3">
      <c r="A116" s="822"/>
      <c r="B116" s="790"/>
      <c r="C116" s="806" t="s">
        <v>1174</v>
      </c>
      <c r="D116" s="806"/>
      <c r="E116" s="806"/>
      <c r="F116" s="806"/>
      <c r="G116" s="806"/>
      <c r="H116" s="807"/>
      <c r="I116" s="386"/>
    </row>
    <row r="117" spans="1:9" ht="35.25" customHeight="1" x14ac:dyDescent="0.3">
      <c r="A117" s="822" t="s">
        <v>23</v>
      </c>
      <c r="B117" s="790"/>
      <c r="C117" s="806" t="s">
        <v>1175</v>
      </c>
      <c r="D117" s="806"/>
      <c r="E117" s="806"/>
      <c r="F117" s="806"/>
      <c r="G117" s="806"/>
      <c r="H117" s="807"/>
      <c r="I117" s="386"/>
    </row>
    <row r="119" spans="1:9" x14ac:dyDescent="0.3">
      <c r="A119" s="381" t="s">
        <v>19</v>
      </c>
      <c r="B119" s="381"/>
      <c r="C119" s="381"/>
      <c r="D119" s="381"/>
      <c r="E119" s="381"/>
      <c r="F119" s="381"/>
    </row>
    <row r="120" spans="1:9" ht="16.2" x14ac:dyDescent="0.3">
      <c r="A120" s="822" t="s">
        <v>18</v>
      </c>
      <c r="B120" s="822"/>
      <c r="C120" s="822"/>
      <c r="D120" s="822"/>
      <c r="E120" s="822"/>
      <c r="F120" s="822"/>
      <c r="G120" s="395">
        <v>0.5</v>
      </c>
      <c r="H120" s="396" t="s">
        <v>4</v>
      </c>
    </row>
    <row r="121" spans="1:9" ht="16.2" x14ac:dyDescent="0.3">
      <c r="A121" s="822" t="s">
        <v>17</v>
      </c>
      <c r="B121" s="822"/>
      <c r="C121" s="822"/>
      <c r="D121" s="822"/>
      <c r="E121" s="822"/>
      <c r="F121" s="822"/>
      <c r="G121" s="395">
        <v>0.5</v>
      </c>
      <c r="H121" s="396" t="s">
        <v>4</v>
      </c>
    </row>
    <row r="122" spans="1:9" x14ac:dyDescent="0.3">
      <c r="A122" s="397"/>
      <c r="B122" s="397"/>
      <c r="C122" s="397"/>
      <c r="D122" s="397"/>
      <c r="E122" s="397"/>
      <c r="F122" s="397"/>
      <c r="G122" s="398"/>
      <c r="H122" s="396"/>
    </row>
    <row r="123" spans="1:9" x14ac:dyDescent="0.3">
      <c r="A123" s="823" t="s">
        <v>16</v>
      </c>
      <c r="B123" s="823"/>
      <c r="C123" s="823"/>
      <c r="D123" s="823"/>
      <c r="E123" s="823"/>
      <c r="F123" s="823"/>
      <c r="G123" s="399"/>
      <c r="H123" s="398"/>
    </row>
    <row r="124" spans="1:9" ht="16.2" x14ac:dyDescent="0.3">
      <c r="A124" s="805" t="s">
        <v>15</v>
      </c>
      <c r="B124" s="805"/>
      <c r="C124" s="805"/>
      <c r="D124" s="805"/>
      <c r="E124" s="396">
        <f>SUM(E125:E130)</f>
        <v>13</v>
      </c>
      <c r="F124" s="396" t="s">
        <v>5</v>
      </c>
      <c r="G124" s="400">
        <f>E124/25</f>
        <v>0.52</v>
      </c>
      <c r="H124" s="396" t="s">
        <v>4</v>
      </c>
    </row>
    <row r="125" spans="1:9" x14ac:dyDescent="0.3">
      <c r="A125" s="380" t="s">
        <v>14</v>
      </c>
      <c r="B125" s="822" t="s">
        <v>13</v>
      </c>
      <c r="C125" s="822"/>
      <c r="D125" s="822"/>
      <c r="E125" s="396">
        <v>6</v>
      </c>
      <c r="F125" s="396" t="s">
        <v>5</v>
      </c>
      <c r="G125" s="401"/>
      <c r="H125" s="402"/>
    </row>
    <row r="126" spans="1:9" x14ac:dyDescent="0.3">
      <c r="B126" s="822" t="s">
        <v>12</v>
      </c>
      <c r="C126" s="822"/>
      <c r="D126" s="822"/>
      <c r="E126" s="396">
        <v>6</v>
      </c>
      <c r="F126" s="396" t="s">
        <v>5</v>
      </c>
      <c r="G126" s="401"/>
      <c r="H126" s="402"/>
    </row>
    <row r="127" spans="1:9" x14ac:dyDescent="0.3">
      <c r="B127" s="822" t="s">
        <v>11</v>
      </c>
      <c r="C127" s="822"/>
      <c r="D127" s="822"/>
      <c r="E127" s="396">
        <v>0</v>
      </c>
      <c r="F127" s="396" t="s">
        <v>5</v>
      </c>
      <c r="G127" s="401"/>
      <c r="H127" s="402"/>
    </row>
    <row r="128" spans="1:9" x14ac:dyDescent="0.3">
      <c r="B128" s="822" t="s">
        <v>10</v>
      </c>
      <c r="C128" s="822"/>
      <c r="D128" s="822"/>
      <c r="E128" s="396">
        <v>0</v>
      </c>
      <c r="F128" s="396" t="s">
        <v>5</v>
      </c>
      <c r="G128" s="401"/>
      <c r="H128" s="402"/>
    </row>
    <row r="129" spans="1:9" x14ac:dyDescent="0.3">
      <c r="B129" s="822" t="s">
        <v>9</v>
      </c>
      <c r="C129" s="822"/>
      <c r="D129" s="822"/>
      <c r="E129" s="396">
        <v>0</v>
      </c>
      <c r="F129" s="396" t="s">
        <v>5</v>
      </c>
      <c r="G129" s="401"/>
      <c r="H129" s="402"/>
    </row>
    <row r="130" spans="1:9" x14ac:dyDescent="0.3">
      <c r="B130" s="822" t="s">
        <v>8</v>
      </c>
      <c r="C130" s="822"/>
      <c r="D130" s="822"/>
      <c r="E130" s="396">
        <v>1</v>
      </c>
      <c r="F130" s="396" t="s">
        <v>5</v>
      </c>
      <c r="G130" s="401"/>
      <c r="H130" s="402"/>
    </row>
    <row r="131" spans="1:9" ht="32.25" customHeight="1" x14ac:dyDescent="0.3">
      <c r="A131" s="805" t="s">
        <v>7</v>
      </c>
      <c r="B131" s="805"/>
      <c r="C131" s="805"/>
      <c r="D131" s="805"/>
      <c r="E131" s="396">
        <v>0</v>
      </c>
      <c r="F131" s="396" t="s">
        <v>5</v>
      </c>
      <c r="G131" s="400">
        <v>0</v>
      </c>
      <c r="H131" s="396" t="s">
        <v>4</v>
      </c>
    </row>
    <row r="132" spans="1:9" ht="16.2" x14ac:dyDescent="0.3">
      <c r="A132" s="822" t="s">
        <v>6</v>
      </c>
      <c r="B132" s="822"/>
      <c r="C132" s="822"/>
      <c r="D132" s="822"/>
      <c r="E132" s="396">
        <f>G132*25</f>
        <v>12</v>
      </c>
      <c r="F132" s="396" t="s">
        <v>5</v>
      </c>
      <c r="G132" s="400">
        <f>D73-G131-G124</f>
        <v>0.48</v>
      </c>
      <c r="H132" s="396" t="s">
        <v>4</v>
      </c>
    </row>
    <row r="134" spans="1:9" x14ac:dyDescent="0.3">
      <c r="A134" s="788" t="s">
        <v>105</v>
      </c>
      <c r="B134" s="788"/>
      <c r="C134" s="788"/>
      <c r="D134" s="788"/>
      <c r="E134" s="788"/>
      <c r="F134" s="788"/>
      <c r="G134" s="788"/>
      <c r="H134" s="788"/>
      <c r="I134" s="788"/>
    </row>
    <row r="136" spans="1:9" x14ac:dyDescent="0.3">
      <c r="A136" s="381" t="s">
        <v>104</v>
      </c>
    </row>
    <row r="137" spans="1:9" x14ac:dyDescent="0.3">
      <c r="A137" s="789" t="s">
        <v>1176</v>
      </c>
      <c r="B137" s="789"/>
      <c r="C137" s="789"/>
      <c r="D137" s="789"/>
      <c r="E137" s="789"/>
      <c r="F137" s="789"/>
      <c r="G137" s="789"/>
      <c r="H137" s="789"/>
    </row>
    <row r="138" spans="1:9" ht="17.55" customHeight="1" x14ac:dyDescent="0.3">
      <c r="A138" s="790" t="s">
        <v>102</v>
      </c>
      <c r="B138" s="791"/>
      <c r="C138" s="791"/>
      <c r="D138" s="791">
        <v>1</v>
      </c>
      <c r="E138" s="791"/>
      <c r="F138" s="791"/>
      <c r="G138" s="791"/>
      <c r="H138" s="792"/>
    </row>
    <row r="139" spans="1:9" ht="17.55" customHeight="1" x14ac:dyDescent="0.3">
      <c r="A139" s="790" t="s">
        <v>101</v>
      </c>
      <c r="B139" s="791"/>
      <c r="C139" s="791"/>
      <c r="D139" s="793" t="s">
        <v>1139</v>
      </c>
      <c r="E139" s="793"/>
      <c r="F139" s="793"/>
      <c r="G139" s="793"/>
      <c r="H139" s="794"/>
    </row>
    <row r="140" spans="1:9" ht="17.55" customHeight="1" x14ac:dyDescent="0.3">
      <c r="A140" s="790" t="s">
        <v>99</v>
      </c>
      <c r="B140" s="791"/>
      <c r="C140" s="791"/>
      <c r="D140" s="797" t="s">
        <v>98</v>
      </c>
      <c r="E140" s="797"/>
      <c r="F140" s="797"/>
      <c r="G140" s="797"/>
      <c r="H140" s="798"/>
    </row>
    <row r="141" spans="1:9" ht="17.55" customHeight="1" x14ac:dyDescent="0.3">
      <c r="A141" s="790" t="s">
        <v>97</v>
      </c>
      <c r="B141" s="791"/>
      <c r="C141" s="791"/>
      <c r="D141" s="797" t="s">
        <v>246</v>
      </c>
      <c r="E141" s="797"/>
      <c r="F141" s="797"/>
      <c r="G141" s="797"/>
      <c r="H141" s="798"/>
    </row>
    <row r="143" spans="1:9" x14ac:dyDescent="0.3">
      <c r="A143" s="799" t="s">
        <v>145</v>
      </c>
      <c r="B143" s="799"/>
      <c r="C143" s="799"/>
      <c r="D143" s="799"/>
      <c r="E143" s="799"/>
      <c r="F143" s="799"/>
      <c r="G143" s="799"/>
      <c r="H143" s="799"/>
    </row>
    <row r="144" spans="1:9" x14ac:dyDescent="0.3">
      <c r="A144" s="800" t="s">
        <v>1296</v>
      </c>
      <c r="B144" s="800"/>
      <c r="C144" s="800"/>
      <c r="D144" s="800"/>
      <c r="E144" s="800"/>
      <c r="F144" s="800"/>
      <c r="G144" s="800"/>
      <c r="H144" s="800"/>
    </row>
    <row r="145" spans="1:9" x14ac:dyDescent="0.3">
      <c r="A145" s="790" t="s">
        <v>94</v>
      </c>
      <c r="B145" s="791"/>
      <c r="C145" s="791"/>
      <c r="D145" s="791"/>
      <c r="E145" s="791" t="s">
        <v>93</v>
      </c>
      <c r="F145" s="791"/>
      <c r="G145" s="791"/>
      <c r="H145" s="792"/>
    </row>
    <row r="146" spans="1:9" x14ac:dyDescent="0.3">
      <c r="A146" s="790" t="s">
        <v>92</v>
      </c>
      <c r="B146" s="791"/>
      <c r="C146" s="791"/>
      <c r="D146" s="791"/>
      <c r="E146" s="791" t="s">
        <v>91</v>
      </c>
      <c r="F146" s="791"/>
      <c r="G146" s="791"/>
      <c r="H146" s="792"/>
    </row>
    <row r="147" spans="1:9" x14ac:dyDescent="0.3">
      <c r="A147" s="790" t="s">
        <v>90</v>
      </c>
      <c r="B147" s="791"/>
      <c r="C147" s="791"/>
      <c r="D147" s="791"/>
      <c r="E147" s="795" t="s">
        <v>368</v>
      </c>
      <c r="F147" s="795"/>
      <c r="G147" s="795"/>
      <c r="H147" s="796"/>
    </row>
    <row r="148" spans="1:9" x14ac:dyDescent="0.3">
      <c r="A148" s="790" t="s">
        <v>88</v>
      </c>
      <c r="B148" s="791"/>
      <c r="C148" s="791"/>
      <c r="D148" s="791"/>
      <c r="E148" s="791" t="s">
        <v>87</v>
      </c>
      <c r="F148" s="791"/>
      <c r="G148" s="791"/>
      <c r="H148" s="792"/>
    </row>
    <row r="150" spans="1:9" x14ac:dyDescent="0.3">
      <c r="A150" s="799" t="s">
        <v>86</v>
      </c>
      <c r="B150" s="799"/>
      <c r="C150" s="799"/>
      <c r="D150" s="799"/>
      <c r="E150" s="799"/>
      <c r="F150" s="799"/>
      <c r="G150" s="799"/>
      <c r="H150" s="799"/>
    </row>
    <row r="151" spans="1:9" ht="51.75" customHeight="1" x14ac:dyDescent="0.3">
      <c r="A151" s="805" t="s">
        <v>85</v>
      </c>
      <c r="B151" s="805"/>
      <c r="C151" s="806" t="s">
        <v>1451</v>
      </c>
      <c r="D151" s="806"/>
      <c r="E151" s="806"/>
      <c r="F151" s="806"/>
      <c r="G151" s="806"/>
      <c r="H151" s="807"/>
    </row>
    <row r="153" spans="1:9" x14ac:dyDescent="0.3">
      <c r="A153" s="808" t="s">
        <v>84</v>
      </c>
      <c r="B153" s="808"/>
      <c r="C153" s="808"/>
      <c r="D153" s="808"/>
    </row>
    <row r="154" spans="1:9" x14ac:dyDescent="0.3">
      <c r="A154" s="801" t="s">
        <v>83</v>
      </c>
      <c r="B154" s="802" t="s">
        <v>82</v>
      </c>
      <c r="C154" s="802"/>
      <c r="D154" s="802"/>
      <c r="E154" s="802"/>
      <c r="F154" s="802"/>
      <c r="G154" s="802" t="s">
        <v>81</v>
      </c>
      <c r="H154" s="803"/>
    </row>
    <row r="155" spans="1:9" ht="27.6" x14ac:dyDescent="0.3">
      <c r="A155" s="801"/>
      <c r="B155" s="802"/>
      <c r="C155" s="802"/>
      <c r="D155" s="802"/>
      <c r="E155" s="802"/>
      <c r="F155" s="802"/>
      <c r="G155" s="382" t="s">
        <v>80</v>
      </c>
      <c r="H155" s="383" t="s">
        <v>79</v>
      </c>
    </row>
    <row r="156" spans="1:9" x14ac:dyDescent="0.3">
      <c r="A156" s="801" t="s">
        <v>78</v>
      </c>
      <c r="B156" s="802"/>
      <c r="C156" s="802"/>
      <c r="D156" s="802"/>
      <c r="E156" s="802"/>
      <c r="F156" s="802"/>
      <c r="G156" s="802"/>
      <c r="H156" s="803"/>
    </row>
    <row r="157" spans="1:9" ht="48" customHeight="1" x14ac:dyDescent="0.3">
      <c r="A157" s="384" t="s">
        <v>1177</v>
      </c>
      <c r="B157" s="804" t="s">
        <v>1178</v>
      </c>
      <c r="C157" s="804"/>
      <c r="D157" s="804"/>
      <c r="E157" s="804"/>
      <c r="F157" s="804"/>
      <c r="G157" s="382" t="s">
        <v>218</v>
      </c>
      <c r="H157" s="385" t="s">
        <v>53</v>
      </c>
      <c r="I157" s="386"/>
    </row>
    <row r="158" spans="1:9" x14ac:dyDescent="0.3">
      <c r="A158" s="801" t="s">
        <v>71</v>
      </c>
      <c r="B158" s="802"/>
      <c r="C158" s="802"/>
      <c r="D158" s="802"/>
      <c r="E158" s="802"/>
      <c r="F158" s="802"/>
      <c r="G158" s="802"/>
      <c r="H158" s="803"/>
      <c r="I158" s="386"/>
    </row>
    <row r="159" spans="1:9" x14ac:dyDescent="0.3">
      <c r="A159" s="382"/>
      <c r="B159" s="806"/>
      <c r="C159" s="806"/>
      <c r="D159" s="806"/>
      <c r="E159" s="806"/>
      <c r="F159" s="806"/>
      <c r="G159" s="382"/>
      <c r="H159" s="385"/>
      <c r="I159" s="386"/>
    </row>
    <row r="160" spans="1:9" x14ac:dyDescent="0.3">
      <c r="A160" s="801" t="s">
        <v>64</v>
      </c>
      <c r="B160" s="802"/>
      <c r="C160" s="802"/>
      <c r="D160" s="802"/>
      <c r="E160" s="802"/>
      <c r="F160" s="802"/>
      <c r="G160" s="802"/>
      <c r="H160" s="803"/>
      <c r="I160" s="386"/>
    </row>
    <row r="161" spans="1:9" ht="49.5" customHeight="1" x14ac:dyDescent="0.3">
      <c r="A161" s="382" t="s">
        <v>1179</v>
      </c>
      <c r="B161" s="806" t="s">
        <v>1180</v>
      </c>
      <c r="C161" s="806"/>
      <c r="D161" s="806"/>
      <c r="E161" s="806"/>
      <c r="F161" s="806"/>
      <c r="G161" s="382" t="s">
        <v>1051</v>
      </c>
      <c r="H161" s="385" t="s">
        <v>53</v>
      </c>
      <c r="I161" s="386"/>
    </row>
    <row r="162" spans="1:9" x14ac:dyDescent="0.3">
      <c r="I162" s="386"/>
    </row>
    <row r="163" spans="1:9" x14ac:dyDescent="0.3">
      <c r="A163" s="381" t="s">
        <v>52</v>
      </c>
      <c r="I163" s="386"/>
    </row>
    <row r="164" spans="1:9" x14ac:dyDescent="0.3">
      <c r="A164" s="809" t="s">
        <v>51</v>
      </c>
      <c r="B164" s="809"/>
      <c r="C164" s="809"/>
      <c r="D164" s="809"/>
      <c r="E164" s="809"/>
      <c r="F164" s="809"/>
      <c r="G164" s="388">
        <v>6</v>
      </c>
      <c r="H164" s="389" t="s">
        <v>5</v>
      </c>
      <c r="I164" s="390"/>
    </row>
    <row r="165" spans="1:9" ht="20.100000000000001" customHeight="1" x14ac:dyDescent="0.3">
      <c r="A165" s="810" t="s">
        <v>37</v>
      </c>
      <c r="B165" s="812" t="s">
        <v>1181</v>
      </c>
      <c r="C165" s="813"/>
      <c r="D165" s="813"/>
      <c r="E165" s="813"/>
      <c r="F165" s="813"/>
      <c r="G165" s="813"/>
      <c r="H165" s="813"/>
      <c r="I165" s="391"/>
    </row>
    <row r="166" spans="1:9" ht="20.100000000000001" customHeight="1" x14ac:dyDescent="0.3">
      <c r="A166" s="811"/>
      <c r="B166" s="806" t="s">
        <v>1182</v>
      </c>
      <c r="C166" s="806"/>
      <c r="D166" s="806"/>
      <c r="E166" s="806"/>
      <c r="F166" s="806"/>
      <c r="G166" s="806"/>
      <c r="H166" s="807"/>
      <c r="I166" s="386"/>
    </row>
    <row r="167" spans="1:9" ht="20.100000000000001" customHeight="1" x14ac:dyDescent="0.3">
      <c r="A167" s="811"/>
      <c r="B167" s="806" t="s">
        <v>1183</v>
      </c>
      <c r="C167" s="806"/>
      <c r="D167" s="806"/>
      <c r="E167" s="806"/>
      <c r="F167" s="806"/>
      <c r="G167" s="806"/>
      <c r="H167" s="807"/>
      <c r="I167" s="386"/>
    </row>
    <row r="168" spans="1:9" ht="20.100000000000001" customHeight="1" x14ac:dyDescent="0.3">
      <c r="A168" s="811"/>
      <c r="B168" s="807" t="s">
        <v>1184</v>
      </c>
      <c r="C168" s="805"/>
      <c r="D168" s="805"/>
      <c r="E168" s="805"/>
      <c r="F168" s="805"/>
      <c r="G168" s="805"/>
      <c r="H168" s="805"/>
      <c r="I168" s="386"/>
    </row>
    <row r="169" spans="1:9" ht="20.100000000000001" customHeight="1" x14ac:dyDescent="0.3">
      <c r="A169" s="811"/>
      <c r="B169" s="806" t="s">
        <v>1185</v>
      </c>
      <c r="C169" s="806"/>
      <c r="D169" s="806"/>
      <c r="E169" s="806"/>
      <c r="F169" s="806"/>
      <c r="G169" s="806"/>
      <c r="H169" s="807"/>
      <c r="I169" s="386"/>
    </row>
    <row r="170" spans="1:9" ht="19.5" customHeight="1" x14ac:dyDescent="0.3">
      <c r="A170" s="814" t="s">
        <v>31</v>
      </c>
      <c r="B170" s="797"/>
      <c r="C170" s="797"/>
      <c r="D170" s="797" t="s">
        <v>1186</v>
      </c>
      <c r="E170" s="797"/>
      <c r="F170" s="797"/>
      <c r="G170" s="797"/>
      <c r="H170" s="798"/>
      <c r="I170" s="386"/>
    </row>
    <row r="171" spans="1:9" ht="57.75" customHeight="1" x14ac:dyDescent="0.3">
      <c r="A171" s="815" t="s">
        <v>30</v>
      </c>
      <c r="B171" s="793"/>
      <c r="C171" s="793"/>
      <c r="D171" s="807" t="s">
        <v>1441</v>
      </c>
      <c r="E171" s="805"/>
      <c r="F171" s="805"/>
      <c r="G171" s="805"/>
      <c r="H171" s="805"/>
      <c r="I171" s="392"/>
    </row>
    <row r="172" spans="1:9" x14ac:dyDescent="0.3">
      <c r="A172" s="816" t="s">
        <v>38</v>
      </c>
      <c r="B172" s="816"/>
      <c r="C172" s="816"/>
      <c r="D172" s="816"/>
      <c r="E172" s="816"/>
      <c r="F172" s="816"/>
      <c r="G172" s="388">
        <v>6</v>
      </c>
      <c r="H172" s="393" t="s">
        <v>5</v>
      </c>
      <c r="I172" s="390"/>
    </row>
    <row r="173" spans="1:9" ht="20.100000000000001" customHeight="1" x14ac:dyDescent="0.3">
      <c r="A173" s="810" t="s">
        <v>37</v>
      </c>
      <c r="B173" s="806" t="s">
        <v>1187</v>
      </c>
      <c r="C173" s="806"/>
      <c r="D173" s="806"/>
      <c r="E173" s="806"/>
      <c r="F173" s="806"/>
      <c r="G173" s="806"/>
      <c r="H173" s="807"/>
      <c r="I173" s="386"/>
    </row>
    <row r="174" spans="1:9" ht="20.100000000000001" customHeight="1" x14ac:dyDescent="0.3">
      <c r="A174" s="826"/>
      <c r="B174" s="827" t="s">
        <v>1188</v>
      </c>
      <c r="C174" s="828"/>
      <c r="D174" s="828"/>
      <c r="E174" s="828"/>
      <c r="F174" s="828"/>
      <c r="G174" s="828"/>
      <c r="H174" s="828"/>
      <c r="I174" s="386"/>
    </row>
    <row r="175" spans="1:9" ht="20.100000000000001" customHeight="1" x14ac:dyDescent="0.25">
      <c r="A175" s="811"/>
      <c r="B175" s="829" t="s">
        <v>1189</v>
      </c>
      <c r="C175" s="830"/>
      <c r="D175" s="830"/>
      <c r="E175" s="830"/>
      <c r="F175" s="830"/>
      <c r="G175" s="830"/>
      <c r="H175" s="830"/>
      <c r="I175" s="403"/>
    </row>
    <row r="176" spans="1:9" ht="20.100000000000001" customHeight="1" x14ac:dyDescent="0.25">
      <c r="A176" s="811"/>
      <c r="B176" s="829" t="s">
        <v>1190</v>
      </c>
      <c r="C176" s="830"/>
      <c r="D176" s="830"/>
      <c r="E176" s="830"/>
      <c r="F176" s="830"/>
      <c r="G176" s="830"/>
      <c r="H176" s="830"/>
      <c r="I176" s="403"/>
    </row>
    <row r="177" spans="1:9" ht="20.100000000000001" customHeight="1" x14ac:dyDescent="0.25">
      <c r="A177" s="811"/>
      <c r="B177" s="831" t="s">
        <v>1191</v>
      </c>
      <c r="C177" s="832"/>
      <c r="D177" s="832"/>
      <c r="E177" s="832"/>
      <c r="F177" s="832"/>
      <c r="G177" s="832"/>
      <c r="H177" s="832"/>
      <c r="I177" s="403"/>
    </row>
    <row r="178" spans="1:9" ht="20.100000000000001" customHeight="1" x14ac:dyDescent="0.3">
      <c r="A178" s="811"/>
      <c r="B178" s="806" t="s">
        <v>1192</v>
      </c>
      <c r="C178" s="806"/>
      <c r="D178" s="806"/>
      <c r="E178" s="806"/>
      <c r="F178" s="806"/>
      <c r="G178" s="806"/>
      <c r="H178" s="807"/>
      <c r="I178" s="386"/>
    </row>
    <row r="179" spans="1:9" ht="22.5" customHeight="1" x14ac:dyDescent="0.3">
      <c r="A179" s="814" t="s">
        <v>31</v>
      </c>
      <c r="B179" s="797"/>
      <c r="C179" s="797"/>
      <c r="D179" s="797" t="s">
        <v>1179</v>
      </c>
      <c r="E179" s="797"/>
      <c r="F179" s="797"/>
      <c r="G179" s="797"/>
      <c r="H179" s="798"/>
      <c r="I179" s="386"/>
    </row>
    <row r="180" spans="1:9" ht="29.25" customHeight="1" x14ac:dyDescent="0.3">
      <c r="A180" s="815" t="s">
        <v>30</v>
      </c>
      <c r="B180" s="793"/>
      <c r="C180" s="793"/>
      <c r="D180" s="824" t="s">
        <v>1153</v>
      </c>
      <c r="E180" s="825"/>
      <c r="F180" s="825"/>
      <c r="G180" s="825"/>
      <c r="H180" s="825"/>
      <c r="I180" s="394"/>
    </row>
    <row r="181" spans="1:9" x14ac:dyDescent="0.3">
      <c r="I181" s="386"/>
    </row>
    <row r="182" spans="1:9" x14ac:dyDescent="0.3">
      <c r="A182" s="381" t="s">
        <v>28</v>
      </c>
      <c r="I182" s="386"/>
    </row>
    <row r="183" spans="1:9" ht="37.5" customHeight="1" x14ac:dyDescent="0.3">
      <c r="A183" s="819" t="s">
        <v>27</v>
      </c>
      <c r="B183" s="820"/>
      <c r="C183" s="807" t="s">
        <v>1193</v>
      </c>
      <c r="D183" s="805"/>
      <c r="E183" s="805"/>
      <c r="F183" s="805"/>
      <c r="G183" s="805"/>
      <c r="H183" s="805"/>
      <c r="I183" s="386"/>
    </row>
    <row r="184" spans="1:9" ht="37.5" customHeight="1" x14ac:dyDescent="0.3">
      <c r="A184" s="789"/>
      <c r="B184" s="821"/>
      <c r="C184" s="807" t="s">
        <v>1194</v>
      </c>
      <c r="D184" s="805"/>
      <c r="E184" s="805"/>
      <c r="F184" s="805"/>
      <c r="G184" s="805"/>
      <c r="H184" s="805"/>
      <c r="I184" s="386"/>
    </row>
    <row r="185" spans="1:9" ht="36.75" customHeight="1" x14ac:dyDescent="0.3">
      <c r="A185" s="822" t="s">
        <v>23</v>
      </c>
      <c r="B185" s="790"/>
      <c r="C185" s="806" t="s">
        <v>1195</v>
      </c>
      <c r="D185" s="806"/>
      <c r="E185" s="806"/>
      <c r="F185" s="806"/>
      <c r="G185" s="806"/>
      <c r="H185" s="807"/>
      <c r="I185" s="386"/>
    </row>
    <row r="187" spans="1:9" x14ac:dyDescent="0.3">
      <c r="A187" s="381" t="s">
        <v>19</v>
      </c>
      <c r="B187" s="381"/>
      <c r="C187" s="381"/>
      <c r="D187" s="381"/>
      <c r="E187" s="381"/>
      <c r="F187" s="381"/>
    </row>
    <row r="188" spans="1:9" ht="16.2" x14ac:dyDescent="0.3">
      <c r="A188" s="822" t="s">
        <v>18</v>
      </c>
      <c r="B188" s="822"/>
      <c r="C188" s="822"/>
      <c r="D188" s="822"/>
      <c r="E188" s="822"/>
      <c r="F188" s="822"/>
      <c r="G188" s="395">
        <v>0.5</v>
      </c>
      <c r="H188" s="396" t="s">
        <v>4</v>
      </c>
    </row>
    <row r="189" spans="1:9" ht="16.2" x14ac:dyDescent="0.3">
      <c r="A189" s="822" t="s">
        <v>17</v>
      </c>
      <c r="B189" s="822"/>
      <c r="C189" s="822"/>
      <c r="D189" s="822"/>
      <c r="E189" s="822"/>
      <c r="F189" s="822"/>
      <c r="G189" s="395">
        <v>0.5</v>
      </c>
      <c r="H189" s="396" t="s">
        <v>4</v>
      </c>
    </row>
    <row r="190" spans="1:9" x14ac:dyDescent="0.3">
      <c r="A190" s="397"/>
      <c r="B190" s="397"/>
      <c r="C190" s="397"/>
      <c r="D190" s="397"/>
      <c r="E190" s="397"/>
      <c r="F190" s="397"/>
      <c r="G190" s="398"/>
      <c r="H190" s="396"/>
    </row>
    <row r="191" spans="1:9" x14ac:dyDescent="0.3">
      <c r="A191" s="823" t="s">
        <v>16</v>
      </c>
      <c r="B191" s="823"/>
      <c r="C191" s="823"/>
      <c r="D191" s="823"/>
      <c r="E191" s="823"/>
      <c r="F191" s="823"/>
      <c r="G191" s="399"/>
      <c r="H191" s="398"/>
    </row>
    <row r="192" spans="1:9" ht="16.2" x14ac:dyDescent="0.3">
      <c r="A192" s="805" t="s">
        <v>15</v>
      </c>
      <c r="B192" s="805"/>
      <c r="C192" s="805"/>
      <c r="D192" s="805"/>
      <c r="E192" s="396">
        <f>SUM(E193:E198)</f>
        <v>13</v>
      </c>
      <c r="F192" s="396" t="s">
        <v>5</v>
      </c>
      <c r="G192" s="400">
        <f>E192/25</f>
        <v>0.52</v>
      </c>
      <c r="H192" s="396" t="s">
        <v>4</v>
      </c>
    </row>
    <row r="193" spans="1:9" x14ac:dyDescent="0.3">
      <c r="A193" s="380" t="s">
        <v>14</v>
      </c>
      <c r="B193" s="822" t="s">
        <v>13</v>
      </c>
      <c r="C193" s="822"/>
      <c r="D193" s="822"/>
      <c r="E193" s="396">
        <v>6</v>
      </c>
      <c r="F193" s="396" t="s">
        <v>5</v>
      </c>
      <c r="G193" s="401"/>
      <c r="H193" s="402"/>
    </row>
    <row r="194" spans="1:9" x14ac:dyDescent="0.3">
      <c r="B194" s="822" t="s">
        <v>12</v>
      </c>
      <c r="C194" s="822"/>
      <c r="D194" s="822"/>
      <c r="E194" s="396">
        <v>6</v>
      </c>
      <c r="F194" s="396" t="s">
        <v>5</v>
      </c>
      <c r="G194" s="401"/>
      <c r="H194" s="402"/>
    </row>
    <row r="195" spans="1:9" x14ac:dyDescent="0.3">
      <c r="B195" s="822" t="s">
        <v>11</v>
      </c>
      <c r="C195" s="822"/>
      <c r="D195" s="822"/>
      <c r="E195" s="396">
        <v>0</v>
      </c>
      <c r="F195" s="396" t="s">
        <v>5</v>
      </c>
      <c r="G195" s="401"/>
      <c r="H195" s="402"/>
    </row>
    <row r="196" spans="1:9" x14ac:dyDescent="0.3">
      <c r="B196" s="822" t="s">
        <v>10</v>
      </c>
      <c r="C196" s="822"/>
      <c r="D196" s="822"/>
      <c r="E196" s="396">
        <v>0</v>
      </c>
      <c r="F196" s="396" t="s">
        <v>5</v>
      </c>
      <c r="G196" s="401"/>
      <c r="H196" s="402"/>
    </row>
    <row r="197" spans="1:9" x14ac:dyDescent="0.3">
      <c r="B197" s="822" t="s">
        <v>9</v>
      </c>
      <c r="C197" s="822"/>
      <c r="D197" s="822"/>
      <c r="E197" s="396">
        <v>0</v>
      </c>
      <c r="F197" s="396" t="s">
        <v>5</v>
      </c>
      <c r="G197" s="401"/>
      <c r="H197" s="402"/>
    </row>
    <row r="198" spans="1:9" x14ac:dyDescent="0.3">
      <c r="B198" s="822" t="s">
        <v>8</v>
      </c>
      <c r="C198" s="822"/>
      <c r="D198" s="822"/>
      <c r="E198" s="396">
        <v>1</v>
      </c>
      <c r="F198" s="396" t="s">
        <v>5</v>
      </c>
      <c r="G198" s="401"/>
      <c r="H198" s="402"/>
    </row>
    <row r="199" spans="1:9" ht="31.5" customHeight="1" x14ac:dyDescent="0.3">
      <c r="A199" s="805" t="s">
        <v>7</v>
      </c>
      <c r="B199" s="805"/>
      <c r="C199" s="805"/>
      <c r="D199" s="805"/>
      <c r="E199" s="396">
        <v>0</v>
      </c>
      <c r="F199" s="396" t="s">
        <v>5</v>
      </c>
      <c r="G199" s="400">
        <v>0</v>
      </c>
      <c r="H199" s="396" t="s">
        <v>4</v>
      </c>
    </row>
    <row r="200" spans="1:9" ht="16.2" x14ac:dyDescent="0.3">
      <c r="A200" s="822" t="s">
        <v>6</v>
      </c>
      <c r="B200" s="822"/>
      <c r="C200" s="822"/>
      <c r="D200" s="822"/>
      <c r="E200" s="396">
        <f>G200*25</f>
        <v>12</v>
      </c>
      <c r="F200" s="396" t="s">
        <v>5</v>
      </c>
      <c r="G200" s="400">
        <f>D138-G199-G192</f>
        <v>0.48</v>
      </c>
      <c r="H200" s="396" t="s">
        <v>4</v>
      </c>
    </row>
    <row r="201" spans="1:9" x14ac:dyDescent="0.3">
      <c r="A201" s="380" t="s">
        <v>3</v>
      </c>
    </row>
    <row r="202" spans="1:9" ht="16.2" x14ac:dyDescent="0.3">
      <c r="A202" s="833" t="s">
        <v>2</v>
      </c>
      <c r="B202" s="833"/>
      <c r="C202" s="833"/>
      <c r="D202" s="833"/>
      <c r="E202" s="833"/>
      <c r="F202" s="833"/>
      <c r="G202" s="833"/>
      <c r="H202" s="833"/>
      <c r="I202" s="833"/>
    </row>
    <row r="203" spans="1:9" x14ac:dyDescent="0.3">
      <c r="A203" s="380" t="s">
        <v>1</v>
      </c>
    </row>
    <row r="204" spans="1:9" x14ac:dyDescent="0.3">
      <c r="A204" s="834" t="s">
        <v>0</v>
      </c>
      <c r="B204" s="834"/>
      <c r="C204" s="834"/>
      <c r="D204" s="834"/>
      <c r="E204" s="834"/>
      <c r="F204" s="834"/>
      <c r="G204" s="834"/>
      <c r="H204" s="834"/>
      <c r="I204" s="834"/>
    </row>
    <row r="205" spans="1:9" x14ac:dyDescent="0.3">
      <c r="A205" s="834"/>
      <c r="B205" s="834"/>
      <c r="C205" s="834"/>
      <c r="D205" s="834"/>
      <c r="E205" s="834"/>
      <c r="F205" s="834"/>
      <c r="G205" s="834"/>
      <c r="H205" s="834"/>
      <c r="I205" s="834"/>
    </row>
    <row r="206" spans="1:9" x14ac:dyDescent="0.3">
      <c r="A206" s="834"/>
      <c r="B206" s="834"/>
      <c r="C206" s="834"/>
      <c r="D206" s="834"/>
      <c r="E206" s="834"/>
      <c r="F206" s="834"/>
      <c r="G206" s="834"/>
      <c r="H206" s="834"/>
      <c r="I206" s="834"/>
    </row>
  </sheetData>
  <mergeCells count="217">
    <mergeCell ref="A199:D199"/>
    <mergeCell ref="A200:D200"/>
    <mergeCell ref="A202:I202"/>
    <mergeCell ref="A204:I206"/>
    <mergeCell ref="B193:D193"/>
    <mergeCell ref="B194:D194"/>
    <mergeCell ref="B195:D195"/>
    <mergeCell ref="B196:D196"/>
    <mergeCell ref="B197:D197"/>
    <mergeCell ref="B198:D198"/>
    <mergeCell ref="A185:B185"/>
    <mergeCell ref="C185:H185"/>
    <mergeCell ref="A188:F188"/>
    <mergeCell ref="A189:F189"/>
    <mergeCell ref="A191:F191"/>
    <mergeCell ref="A192:D192"/>
    <mergeCell ref="A179:C179"/>
    <mergeCell ref="D179:H179"/>
    <mergeCell ref="A180:C180"/>
    <mergeCell ref="D180:H180"/>
    <mergeCell ref="A183:B184"/>
    <mergeCell ref="C183:H183"/>
    <mergeCell ref="C184:H184"/>
    <mergeCell ref="A173:A178"/>
    <mergeCell ref="B173:H173"/>
    <mergeCell ref="B174:H174"/>
    <mergeCell ref="B175:H175"/>
    <mergeCell ref="B176:H176"/>
    <mergeCell ref="B177:H177"/>
    <mergeCell ref="B178:H178"/>
    <mergeCell ref="B169:H169"/>
    <mergeCell ref="A170:C170"/>
    <mergeCell ref="D170:H170"/>
    <mergeCell ref="A171:C171"/>
    <mergeCell ref="D171:H171"/>
    <mergeCell ref="A172:F172"/>
    <mergeCell ref="A158:H158"/>
    <mergeCell ref="B159:F159"/>
    <mergeCell ref="A160:H160"/>
    <mergeCell ref="B161:F161"/>
    <mergeCell ref="A164:F164"/>
    <mergeCell ref="A165:A169"/>
    <mergeCell ref="B165:H165"/>
    <mergeCell ref="B166:H166"/>
    <mergeCell ref="B167:H167"/>
    <mergeCell ref="B168:H168"/>
    <mergeCell ref="A153:D153"/>
    <mergeCell ref="A154:A155"/>
    <mergeCell ref="B154:F155"/>
    <mergeCell ref="G154:H154"/>
    <mergeCell ref="A156:H156"/>
    <mergeCell ref="B157:F157"/>
    <mergeCell ref="A147:D147"/>
    <mergeCell ref="E147:H147"/>
    <mergeCell ref="A148:D148"/>
    <mergeCell ref="E148:H148"/>
    <mergeCell ref="A150:H150"/>
    <mergeCell ref="A151:B151"/>
    <mergeCell ref="C151:H151"/>
    <mergeCell ref="A143:H143"/>
    <mergeCell ref="A144:H144"/>
    <mergeCell ref="A145:D145"/>
    <mergeCell ref="E145:H145"/>
    <mergeCell ref="A146:D146"/>
    <mergeCell ref="E146:H146"/>
    <mergeCell ref="A139:C139"/>
    <mergeCell ref="D139:H139"/>
    <mergeCell ref="A140:C140"/>
    <mergeCell ref="D140:H140"/>
    <mergeCell ref="A141:C141"/>
    <mergeCell ref="D141:H141"/>
    <mergeCell ref="A131:D131"/>
    <mergeCell ref="A132:D132"/>
    <mergeCell ref="A134:I134"/>
    <mergeCell ref="A137:H137"/>
    <mergeCell ref="A138:C138"/>
    <mergeCell ref="D138:H138"/>
    <mergeCell ref="B125:D125"/>
    <mergeCell ref="B126:D126"/>
    <mergeCell ref="B127:D127"/>
    <mergeCell ref="B128:D128"/>
    <mergeCell ref="B129:D129"/>
    <mergeCell ref="B130:D130"/>
    <mergeCell ref="A117:B117"/>
    <mergeCell ref="C117:H117"/>
    <mergeCell ref="A120:F120"/>
    <mergeCell ref="A121:F121"/>
    <mergeCell ref="A123:F123"/>
    <mergeCell ref="A124:D124"/>
    <mergeCell ref="A111:C111"/>
    <mergeCell ref="D111:H111"/>
    <mergeCell ref="A112:C112"/>
    <mergeCell ref="D112:H112"/>
    <mergeCell ref="A115:B116"/>
    <mergeCell ref="C115:H115"/>
    <mergeCell ref="C116:H116"/>
    <mergeCell ref="A104:C104"/>
    <mergeCell ref="D104:H104"/>
    <mergeCell ref="A105:C105"/>
    <mergeCell ref="D105:H105"/>
    <mergeCell ref="A106:F106"/>
    <mergeCell ref="A107:A110"/>
    <mergeCell ref="B107:H107"/>
    <mergeCell ref="B108:H108"/>
    <mergeCell ref="B109:H109"/>
    <mergeCell ref="B110:H110"/>
    <mergeCell ref="A93:H93"/>
    <mergeCell ref="B94:F94"/>
    <mergeCell ref="A95:H95"/>
    <mergeCell ref="B96:F96"/>
    <mergeCell ref="A99:F99"/>
    <mergeCell ref="A100:A103"/>
    <mergeCell ref="B100:H100"/>
    <mergeCell ref="B101:H101"/>
    <mergeCell ref="B102:H102"/>
    <mergeCell ref="B103:H103"/>
    <mergeCell ref="A88:D88"/>
    <mergeCell ref="A89:A90"/>
    <mergeCell ref="B89:F90"/>
    <mergeCell ref="G89:H89"/>
    <mergeCell ref="A91:H91"/>
    <mergeCell ref="B92:F92"/>
    <mergeCell ref="A82:D82"/>
    <mergeCell ref="E82:H82"/>
    <mergeCell ref="A83:D83"/>
    <mergeCell ref="E83:H83"/>
    <mergeCell ref="A85:H85"/>
    <mergeCell ref="A86:B86"/>
    <mergeCell ref="C86:H86"/>
    <mergeCell ref="A78:H78"/>
    <mergeCell ref="A79:H79"/>
    <mergeCell ref="A80:D80"/>
    <mergeCell ref="E80:H80"/>
    <mergeCell ref="A81:D81"/>
    <mergeCell ref="E81:H81"/>
    <mergeCell ref="A74:C74"/>
    <mergeCell ref="D74:H74"/>
    <mergeCell ref="A75:C75"/>
    <mergeCell ref="D75:H75"/>
    <mergeCell ref="A76:C76"/>
    <mergeCell ref="D76:H76"/>
    <mergeCell ref="B65:D65"/>
    <mergeCell ref="A66:D66"/>
    <mergeCell ref="A67:D67"/>
    <mergeCell ref="A69:I69"/>
    <mergeCell ref="A72:H72"/>
    <mergeCell ref="A73:C73"/>
    <mergeCell ref="D73:H73"/>
    <mergeCell ref="A59:D59"/>
    <mergeCell ref="B60:D60"/>
    <mergeCell ref="B61:D61"/>
    <mergeCell ref="B62:D62"/>
    <mergeCell ref="B63:D63"/>
    <mergeCell ref="B64:D64"/>
    <mergeCell ref="A51:B52"/>
    <mergeCell ref="C51:H51"/>
    <mergeCell ref="C52:H52"/>
    <mergeCell ref="A55:F55"/>
    <mergeCell ref="A56:F56"/>
    <mergeCell ref="A58:F58"/>
    <mergeCell ref="A44:C44"/>
    <mergeCell ref="D44:H44"/>
    <mergeCell ref="A45:C45"/>
    <mergeCell ref="D45:H45"/>
    <mergeCell ref="A48:B50"/>
    <mergeCell ref="C48:H48"/>
    <mergeCell ref="C49:H49"/>
    <mergeCell ref="C50:H50"/>
    <mergeCell ref="A37:C37"/>
    <mergeCell ref="D37:H37"/>
    <mergeCell ref="A38:C38"/>
    <mergeCell ref="D38:H38"/>
    <mergeCell ref="A39:F39"/>
    <mergeCell ref="A40:A43"/>
    <mergeCell ref="B40:H40"/>
    <mergeCell ref="B41:H41"/>
    <mergeCell ref="B42:H42"/>
    <mergeCell ref="B43:H43"/>
    <mergeCell ref="B27:F27"/>
    <mergeCell ref="A28:H28"/>
    <mergeCell ref="B29:F29"/>
    <mergeCell ref="A32:F32"/>
    <mergeCell ref="A33:A36"/>
    <mergeCell ref="B33:H33"/>
    <mergeCell ref="B34:H34"/>
    <mergeCell ref="B35:H35"/>
    <mergeCell ref="B36:H36"/>
    <mergeCell ref="A24:H24"/>
    <mergeCell ref="B25:F25"/>
    <mergeCell ref="A26:H26"/>
    <mergeCell ref="A16:D16"/>
    <mergeCell ref="E16:H16"/>
    <mergeCell ref="A18:H18"/>
    <mergeCell ref="A19:B19"/>
    <mergeCell ref="C19:H19"/>
    <mergeCell ref="A21:D21"/>
    <mergeCell ref="A15:D15"/>
    <mergeCell ref="E15:H15"/>
    <mergeCell ref="A8:C8"/>
    <mergeCell ref="D8:H8"/>
    <mergeCell ref="A9:C9"/>
    <mergeCell ref="D9:H9"/>
    <mergeCell ref="A11:H11"/>
    <mergeCell ref="A12:H12"/>
    <mergeCell ref="A22:A23"/>
    <mergeCell ref="B22:F23"/>
    <mergeCell ref="G22:H22"/>
    <mergeCell ref="A2:I2"/>
    <mergeCell ref="A5:H5"/>
    <mergeCell ref="A6:C6"/>
    <mergeCell ref="D6:H6"/>
    <mergeCell ref="A7:C7"/>
    <mergeCell ref="D7:H7"/>
    <mergeCell ref="A13:D13"/>
    <mergeCell ref="E13:H13"/>
    <mergeCell ref="A14:D14"/>
    <mergeCell ref="E14:H14"/>
  </mergeCells>
  <pageMargins left="0.25" right="0.25" top="0.75" bottom="0.75" header="0.3" footer="0.3"/>
  <pageSetup paperSize="9" orientation="portrait" r:id="rId1"/>
  <rowBreaks count="2" manualBreakCount="2">
    <brk id="67" max="16383" man="1"/>
    <brk id="1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zoomScaleNormal="100" workbookViewId="0"/>
  </sheetViews>
  <sheetFormatPr defaultColWidth="8.77734375" defaultRowHeight="13.8" x14ac:dyDescent="0.3"/>
  <cols>
    <col min="1" max="1" width="9.21875" style="380" customWidth="1"/>
    <col min="2" max="2" width="11.77734375" style="380" customWidth="1"/>
    <col min="3" max="3" width="5.77734375" style="380" customWidth="1"/>
    <col min="4" max="4" width="21.77734375" style="380" customWidth="1"/>
    <col min="5" max="5" width="9.21875" style="380" customWidth="1"/>
    <col min="6" max="6" width="11.77734375" style="380" customWidth="1"/>
    <col min="7" max="7" width="12.77734375" style="380" customWidth="1"/>
    <col min="8" max="8" width="9.77734375" style="380" customWidth="1"/>
    <col min="9" max="9" width="2.77734375" style="380" customWidth="1"/>
    <col min="10" max="16384" width="8.77734375" style="380"/>
  </cols>
  <sheetData>
    <row r="1" spans="1:9" ht="10.199999999999999" customHeight="1" x14ac:dyDescent="0.3"/>
    <row r="2" spans="1:9" s="381" customFormat="1" x14ac:dyDescent="0.3">
      <c r="A2" s="788" t="s">
        <v>105</v>
      </c>
      <c r="B2" s="788"/>
      <c r="C2" s="788"/>
      <c r="D2" s="788"/>
      <c r="E2" s="788"/>
      <c r="F2" s="788"/>
      <c r="G2" s="788"/>
      <c r="H2" s="788"/>
      <c r="I2" s="788"/>
    </row>
    <row r="3" spans="1:9" ht="10.199999999999999" customHeight="1" x14ac:dyDescent="0.3"/>
    <row r="4" spans="1:9" ht="15" customHeight="1" x14ac:dyDescent="0.3">
      <c r="A4" s="381" t="s">
        <v>104</v>
      </c>
    </row>
    <row r="5" spans="1:9" ht="17.7" customHeight="1" x14ac:dyDescent="0.3">
      <c r="A5" s="789" t="s">
        <v>1086</v>
      </c>
      <c r="B5" s="789"/>
      <c r="C5" s="789"/>
      <c r="D5" s="789"/>
      <c r="E5" s="789"/>
      <c r="F5" s="789"/>
      <c r="G5" s="789"/>
      <c r="H5" s="789"/>
    </row>
    <row r="6" spans="1:9" ht="17.7" customHeight="1" x14ac:dyDescent="0.3">
      <c r="A6" s="790" t="s">
        <v>102</v>
      </c>
      <c r="B6" s="791"/>
      <c r="C6" s="791"/>
      <c r="D6" s="791">
        <v>3</v>
      </c>
      <c r="E6" s="791"/>
      <c r="F6" s="791"/>
      <c r="G6" s="791"/>
      <c r="H6" s="792"/>
    </row>
    <row r="7" spans="1:9" x14ac:dyDescent="0.3">
      <c r="A7" s="790" t="s">
        <v>101</v>
      </c>
      <c r="B7" s="791"/>
      <c r="C7" s="791"/>
      <c r="D7" s="793" t="s">
        <v>341</v>
      </c>
      <c r="E7" s="793"/>
      <c r="F7" s="793"/>
      <c r="G7" s="793"/>
      <c r="H7" s="794"/>
    </row>
    <row r="8" spans="1:9" ht="17.7" customHeight="1" x14ac:dyDescent="0.3">
      <c r="A8" s="790" t="s">
        <v>99</v>
      </c>
      <c r="B8" s="791"/>
      <c r="C8" s="791"/>
      <c r="D8" s="797" t="s">
        <v>1197</v>
      </c>
      <c r="E8" s="797"/>
      <c r="F8" s="797"/>
      <c r="G8" s="797"/>
      <c r="H8" s="798"/>
    </row>
    <row r="9" spans="1:9" ht="17.7" customHeight="1" x14ac:dyDescent="0.3">
      <c r="A9" s="790" t="s">
        <v>97</v>
      </c>
      <c r="B9" s="791"/>
      <c r="C9" s="791"/>
      <c r="D9" s="797" t="s">
        <v>96</v>
      </c>
      <c r="E9" s="797"/>
      <c r="F9" s="797"/>
      <c r="G9" s="797"/>
      <c r="H9" s="798"/>
    </row>
    <row r="10" spans="1:9" ht="10.199999999999999" customHeight="1" x14ac:dyDescent="0.3"/>
    <row r="11" spans="1:9" ht="15" customHeight="1" x14ac:dyDescent="0.3">
      <c r="A11" s="799" t="s">
        <v>145</v>
      </c>
      <c r="B11" s="799"/>
      <c r="C11" s="799"/>
      <c r="D11" s="799"/>
      <c r="E11" s="799"/>
      <c r="F11" s="799"/>
      <c r="G11" s="799"/>
      <c r="H11" s="799"/>
    </row>
    <row r="12" spans="1:9" ht="17.7" customHeight="1" x14ac:dyDescent="0.3">
      <c r="A12" s="800" t="s">
        <v>1296</v>
      </c>
      <c r="B12" s="800"/>
      <c r="C12" s="800"/>
      <c r="D12" s="800"/>
      <c r="E12" s="800"/>
      <c r="F12" s="800"/>
      <c r="G12" s="800"/>
      <c r="H12" s="800"/>
    </row>
    <row r="13" spans="1:9" ht="17.7" customHeight="1" x14ac:dyDescent="0.3">
      <c r="A13" s="790" t="s">
        <v>94</v>
      </c>
      <c r="B13" s="791"/>
      <c r="C13" s="791"/>
      <c r="D13" s="791"/>
      <c r="E13" s="791" t="s">
        <v>93</v>
      </c>
      <c r="F13" s="791"/>
      <c r="G13" s="791"/>
      <c r="H13" s="792"/>
    </row>
    <row r="14" spans="1:9" ht="17.7" customHeight="1" x14ac:dyDescent="0.3">
      <c r="A14" s="790" t="s">
        <v>92</v>
      </c>
      <c r="B14" s="791"/>
      <c r="C14" s="791"/>
      <c r="D14" s="791"/>
      <c r="E14" s="791" t="s">
        <v>91</v>
      </c>
      <c r="F14" s="791"/>
      <c r="G14" s="791"/>
      <c r="H14" s="792"/>
    </row>
    <row r="15" spans="1:9" ht="17.7" customHeight="1" x14ac:dyDescent="0.3">
      <c r="A15" s="790" t="s">
        <v>90</v>
      </c>
      <c r="B15" s="791"/>
      <c r="C15" s="791"/>
      <c r="D15" s="791"/>
      <c r="E15" s="795" t="s">
        <v>368</v>
      </c>
      <c r="F15" s="795"/>
      <c r="G15" s="795"/>
      <c r="H15" s="796"/>
    </row>
    <row r="16" spans="1:9" ht="17.7" customHeight="1" x14ac:dyDescent="0.3">
      <c r="A16" s="790" t="s">
        <v>88</v>
      </c>
      <c r="B16" s="791"/>
      <c r="C16" s="791"/>
      <c r="D16" s="791"/>
      <c r="E16" s="791" t="s">
        <v>87</v>
      </c>
      <c r="F16" s="791"/>
      <c r="G16" s="791"/>
      <c r="H16" s="792"/>
    </row>
    <row r="17" spans="1:10" ht="10.199999999999999" customHeight="1" x14ac:dyDescent="0.3"/>
    <row r="18" spans="1:10" ht="15" customHeight="1" x14ac:dyDescent="0.3">
      <c r="A18" s="799" t="s">
        <v>86</v>
      </c>
      <c r="B18" s="799"/>
      <c r="C18" s="799"/>
      <c r="D18" s="799"/>
      <c r="E18" s="799"/>
      <c r="F18" s="799"/>
      <c r="G18" s="799"/>
      <c r="H18" s="799"/>
    </row>
    <row r="19" spans="1:10" ht="31.2" customHeight="1" x14ac:dyDescent="0.3">
      <c r="A19" s="805" t="s">
        <v>85</v>
      </c>
      <c r="B19" s="805"/>
      <c r="C19" s="806" t="s">
        <v>1198</v>
      </c>
      <c r="D19" s="806"/>
      <c r="E19" s="806"/>
      <c r="F19" s="806"/>
      <c r="G19" s="806"/>
      <c r="H19" s="807"/>
    </row>
    <row r="20" spans="1:10" ht="10.199999999999999" customHeight="1" x14ac:dyDescent="0.3"/>
    <row r="21" spans="1:10" ht="15" customHeight="1" x14ac:dyDescent="0.3">
      <c r="A21" s="808" t="s">
        <v>84</v>
      </c>
      <c r="B21" s="808"/>
      <c r="C21" s="808"/>
      <c r="D21" s="808"/>
    </row>
    <row r="22" spans="1:10" x14ac:dyDescent="0.3">
      <c r="A22" s="801" t="s">
        <v>83</v>
      </c>
      <c r="B22" s="802" t="s">
        <v>82</v>
      </c>
      <c r="C22" s="802"/>
      <c r="D22" s="802"/>
      <c r="E22" s="802"/>
      <c r="F22" s="802"/>
      <c r="G22" s="802" t="s">
        <v>81</v>
      </c>
      <c r="H22" s="803"/>
    </row>
    <row r="23" spans="1:10" ht="41.25" customHeight="1" x14ac:dyDescent="0.3">
      <c r="A23" s="801"/>
      <c r="B23" s="802"/>
      <c r="C23" s="802"/>
      <c r="D23" s="802"/>
      <c r="E23" s="802"/>
      <c r="F23" s="802"/>
      <c r="G23" s="382" t="s">
        <v>80</v>
      </c>
      <c r="H23" s="383" t="s">
        <v>79</v>
      </c>
    </row>
    <row r="24" spans="1:10" ht="17.7" customHeight="1" x14ac:dyDescent="0.3">
      <c r="A24" s="801" t="s">
        <v>78</v>
      </c>
      <c r="B24" s="802"/>
      <c r="C24" s="802"/>
      <c r="D24" s="802"/>
      <c r="E24" s="802"/>
      <c r="F24" s="802"/>
      <c r="G24" s="802"/>
      <c r="H24" s="803"/>
    </row>
    <row r="25" spans="1:10" ht="51.75" customHeight="1" x14ac:dyDescent="0.3">
      <c r="A25" s="447" t="s">
        <v>1310</v>
      </c>
      <c r="B25" s="804" t="s">
        <v>1199</v>
      </c>
      <c r="C25" s="804"/>
      <c r="D25" s="804"/>
      <c r="E25" s="804"/>
      <c r="F25" s="804"/>
      <c r="G25" s="382" t="s">
        <v>1200</v>
      </c>
      <c r="H25" s="385" t="s">
        <v>53</v>
      </c>
      <c r="I25" s="386"/>
      <c r="J25" s="387"/>
    </row>
    <row r="26" spans="1:10" ht="17.7" customHeight="1" x14ac:dyDescent="0.3">
      <c r="A26" s="801" t="s">
        <v>71</v>
      </c>
      <c r="B26" s="802"/>
      <c r="C26" s="802"/>
      <c r="D26" s="802"/>
      <c r="E26" s="802"/>
      <c r="F26" s="802"/>
      <c r="G26" s="802"/>
      <c r="H26" s="803"/>
      <c r="I26" s="386"/>
    </row>
    <row r="27" spans="1:10" ht="68.25" customHeight="1" x14ac:dyDescent="0.3">
      <c r="A27" s="447" t="s">
        <v>1311</v>
      </c>
      <c r="B27" s="806" t="s">
        <v>1201</v>
      </c>
      <c r="C27" s="806"/>
      <c r="D27" s="806"/>
      <c r="E27" s="806"/>
      <c r="F27" s="806"/>
      <c r="G27" s="382" t="s">
        <v>1202</v>
      </c>
      <c r="H27" s="385" t="s">
        <v>53</v>
      </c>
      <c r="I27" s="386"/>
    </row>
    <row r="28" spans="1:10" ht="50.1" customHeight="1" x14ac:dyDescent="0.3">
      <c r="A28" s="447" t="s">
        <v>1312</v>
      </c>
      <c r="B28" s="806" t="s">
        <v>1203</v>
      </c>
      <c r="C28" s="806"/>
      <c r="D28" s="806"/>
      <c r="E28" s="806"/>
      <c r="F28" s="806"/>
      <c r="G28" s="382" t="s">
        <v>432</v>
      </c>
      <c r="H28" s="385" t="s">
        <v>57</v>
      </c>
      <c r="I28" s="386"/>
    </row>
    <row r="29" spans="1:10" ht="17.7" customHeight="1" x14ac:dyDescent="0.3">
      <c r="A29" s="801" t="s">
        <v>64</v>
      </c>
      <c r="B29" s="802"/>
      <c r="C29" s="802"/>
      <c r="D29" s="802"/>
      <c r="E29" s="802"/>
      <c r="F29" s="802"/>
      <c r="G29" s="802"/>
      <c r="H29" s="803"/>
      <c r="I29" s="386"/>
    </row>
    <row r="30" spans="1:10" ht="49.05" customHeight="1" x14ac:dyDescent="0.3">
      <c r="A30" s="447" t="s">
        <v>1313</v>
      </c>
      <c r="B30" s="806" t="s">
        <v>1204</v>
      </c>
      <c r="C30" s="806"/>
      <c r="D30" s="806"/>
      <c r="E30" s="806"/>
      <c r="F30" s="806"/>
      <c r="G30" s="382" t="s">
        <v>61</v>
      </c>
      <c r="H30" s="385" t="s">
        <v>53</v>
      </c>
      <c r="I30" s="386"/>
    </row>
    <row r="31" spans="1:10" ht="10.199999999999999" customHeight="1" x14ac:dyDescent="0.3">
      <c r="I31" s="386"/>
    </row>
    <row r="32" spans="1:10" ht="15" customHeight="1" x14ac:dyDescent="0.3">
      <c r="A32" s="381" t="s">
        <v>52</v>
      </c>
      <c r="I32" s="386"/>
    </row>
    <row r="33" spans="1:9" s="381" customFormat="1" ht="17.7" customHeight="1" x14ac:dyDescent="0.3">
      <c r="A33" s="809" t="s">
        <v>1205</v>
      </c>
      <c r="B33" s="809"/>
      <c r="C33" s="809"/>
      <c r="D33" s="809"/>
      <c r="E33" s="809"/>
      <c r="F33" s="809"/>
      <c r="G33" s="388">
        <v>30</v>
      </c>
      <c r="H33" s="389" t="s">
        <v>5</v>
      </c>
      <c r="I33" s="390"/>
    </row>
    <row r="34" spans="1:9" ht="28.05" customHeight="1" x14ac:dyDescent="0.3">
      <c r="A34" s="810" t="s">
        <v>37</v>
      </c>
      <c r="B34" s="835" t="s">
        <v>1206</v>
      </c>
      <c r="C34" s="836"/>
      <c r="D34" s="836"/>
      <c r="E34" s="836"/>
      <c r="F34" s="836"/>
      <c r="G34" s="836"/>
      <c r="H34" s="836"/>
      <c r="I34" s="404"/>
    </row>
    <row r="35" spans="1:9" ht="28.05" customHeight="1" x14ac:dyDescent="0.3">
      <c r="A35" s="811"/>
      <c r="B35" s="837" t="s">
        <v>1207</v>
      </c>
      <c r="C35" s="838"/>
      <c r="D35" s="838"/>
      <c r="E35" s="838"/>
      <c r="F35" s="838"/>
      <c r="G35" s="838"/>
      <c r="H35" s="838"/>
      <c r="I35" s="404"/>
    </row>
    <row r="36" spans="1:9" ht="28.05" customHeight="1" x14ac:dyDescent="0.3">
      <c r="A36" s="811"/>
      <c r="B36" s="839" t="s">
        <v>1208</v>
      </c>
      <c r="C36" s="840"/>
      <c r="D36" s="840"/>
      <c r="E36" s="840"/>
      <c r="F36" s="840"/>
      <c r="G36" s="840"/>
      <c r="H36" s="840"/>
      <c r="I36" s="405"/>
    </row>
    <row r="37" spans="1:9" ht="17.55" customHeight="1" x14ac:dyDescent="0.3">
      <c r="A37" s="814" t="s">
        <v>31</v>
      </c>
      <c r="B37" s="797"/>
      <c r="C37" s="797"/>
      <c r="D37" s="706" t="s">
        <v>1315</v>
      </c>
      <c r="E37" s="706"/>
      <c r="F37" s="706"/>
      <c r="G37" s="706"/>
      <c r="H37" s="707"/>
      <c r="I37" s="386"/>
    </row>
    <row r="38" spans="1:9" s="445" customFormat="1" ht="16.95" customHeight="1" x14ac:dyDescent="0.3">
      <c r="A38" s="841" t="s">
        <v>30</v>
      </c>
      <c r="B38" s="841"/>
      <c r="C38" s="842"/>
      <c r="D38" s="847" t="s">
        <v>1298</v>
      </c>
      <c r="E38" s="841"/>
      <c r="F38" s="841"/>
      <c r="G38" s="841"/>
      <c r="H38" s="841"/>
      <c r="I38" s="444"/>
    </row>
    <row r="39" spans="1:9" s="445" customFormat="1" ht="16.95" customHeight="1" x14ac:dyDescent="0.3">
      <c r="A39" s="843"/>
      <c r="B39" s="843"/>
      <c r="C39" s="844"/>
      <c r="D39" s="848" t="s">
        <v>1299</v>
      </c>
      <c r="E39" s="843"/>
      <c r="F39" s="843"/>
      <c r="G39" s="843"/>
      <c r="H39" s="843"/>
      <c r="I39" s="444"/>
    </row>
    <row r="40" spans="1:9" s="445" customFormat="1" ht="16.95" customHeight="1" x14ac:dyDescent="0.3">
      <c r="A40" s="843"/>
      <c r="B40" s="843"/>
      <c r="C40" s="844"/>
      <c r="D40" s="848" t="s">
        <v>1300</v>
      </c>
      <c r="E40" s="843"/>
      <c r="F40" s="843"/>
      <c r="G40" s="843"/>
      <c r="H40" s="843"/>
      <c r="I40" s="444"/>
    </row>
    <row r="41" spans="1:9" s="445" customFormat="1" ht="16.95" customHeight="1" x14ac:dyDescent="0.3">
      <c r="A41" s="843"/>
      <c r="B41" s="843"/>
      <c r="C41" s="844"/>
      <c r="D41" s="849" t="s">
        <v>1301</v>
      </c>
      <c r="E41" s="845"/>
      <c r="F41" s="845"/>
      <c r="G41" s="845"/>
      <c r="H41" s="845"/>
      <c r="I41" s="444"/>
    </row>
    <row r="42" spans="1:9" s="446" customFormat="1" ht="34.950000000000003" customHeight="1" x14ac:dyDescent="0.3">
      <c r="A42" s="845"/>
      <c r="B42" s="845"/>
      <c r="C42" s="846"/>
      <c r="D42" s="850" t="s">
        <v>1302</v>
      </c>
      <c r="E42" s="851"/>
      <c r="F42" s="851"/>
      <c r="G42" s="851"/>
      <c r="H42" s="851"/>
      <c r="I42" s="444"/>
    </row>
    <row r="43" spans="1:9" ht="10.199999999999999" customHeight="1" x14ac:dyDescent="0.3">
      <c r="I43" s="386"/>
    </row>
    <row r="44" spans="1:9" ht="15" customHeight="1" x14ac:dyDescent="0.3">
      <c r="A44" s="381" t="s">
        <v>28</v>
      </c>
      <c r="I44" s="386"/>
    </row>
    <row r="45" spans="1:9" ht="28.05" customHeight="1" x14ac:dyDescent="0.3">
      <c r="A45" s="822" t="s">
        <v>27</v>
      </c>
      <c r="B45" s="790"/>
      <c r="C45" s="807" t="s">
        <v>1209</v>
      </c>
      <c r="D45" s="805"/>
      <c r="E45" s="805"/>
      <c r="F45" s="805"/>
      <c r="G45" s="805"/>
      <c r="H45" s="805"/>
      <c r="I45" s="386"/>
    </row>
    <row r="46" spans="1:9" ht="41.25" customHeight="1" x14ac:dyDescent="0.3">
      <c r="A46" s="822"/>
      <c r="B46" s="790"/>
      <c r="C46" s="806" t="s">
        <v>1210</v>
      </c>
      <c r="D46" s="806"/>
      <c r="E46" s="806"/>
      <c r="F46" s="806"/>
      <c r="G46" s="806"/>
      <c r="H46" s="807"/>
      <c r="I46" s="386"/>
    </row>
    <row r="47" spans="1:9" ht="28.05" customHeight="1" x14ac:dyDescent="0.3">
      <c r="A47" s="819" t="s">
        <v>23</v>
      </c>
      <c r="B47" s="820"/>
      <c r="C47" s="806" t="s">
        <v>1211</v>
      </c>
      <c r="D47" s="806"/>
      <c r="E47" s="806"/>
      <c r="F47" s="806"/>
      <c r="G47" s="806"/>
      <c r="H47" s="807"/>
      <c r="I47" s="386"/>
    </row>
    <row r="48" spans="1:9" ht="28.05" customHeight="1" x14ac:dyDescent="0.3">
      <c r="A48" s="789"/>
      <c r="B48" s="821"/>
      <c r="C48" s="806" t="s">
        <v>1212</v>
      </c>
      <c r="D48" s="806"/>
      <c r="E48" s="806"/>
      <c r="F48" s="806"/>
      <c r="G48" s="806"/>
      <c r="H48" s="807"/>
      <c r="I48" s="386"/>
    </row>
    <row r="49" spans="1:8" ht="10.199999999999999" customHeight="1" x14ac:dyDescent="0.3"/>
    <row r="50" spans="1:8" ht="15" customHeight="1" x14ac:dyDescent="0.3">
      <c r="A50" s="381" t="s">
        <v>19</v>
      </c>
      <c r="B50" s="381"/>
      <c r="C50" s="381"/>
      <c r="D50" s="381"/>
      <c r="E50" s="381"/>
      <c r="F50" s="381"/>
    </row>
    <row r="51" spans="1:8" ht="16.2" x14ac:dyDescent="0.3">
      <c r="A51" s="822" t="s">
        <v>18</v>
      </c>
      <c r="B51" s="822"/>
      <c r="C51" s="822"/>
      <c r="D51" s="822"/>
      <c r="E51" s="822"/>
      <c r="F51" s="822"/>
      <c r="G51" s="395">
        <v>2</v>
      </c>
      <c r="H51" s="396" t="s">
        <v>4</v>
      </c>
    </row>
    <row r="52" spans="1:8" ht="16.2" x14ac:dyDescent="0.3">
      <c r="A52" s="822" t="s">
        <v>17</v>
      </c>
      <c r="B52" s="822"/>
      <c r="C52" s="822"/>
      <c r="D52" s="822"/>
      <c r="E52" s="822"/>
      <c r="F52" s="822"/>
      <c r="G52" s="395">
        <v>1</v>
      </c>
      <c r="H52" s="396" t="s">
        <v>4</v>
      </c>
    </row>
    <row r="53" spans="1:8" x14ac:dyDescent="0.3">
      <c r="A53" s="397"/>
      <c r="B53" s="397"/>
      <c r="C53" s="397"/>
      <c r="D53" s="397"/>
      <c r="E53" s="397"/>
      <c r="F53" s="397"/>
      <c r="G53" s="398"/>
      <c r="H53" s="396"/>
    </row>
    <row r="54" spans="1:8" x14ac:dyDescent="0.3">
      <c r="A54" s="823" t="s">
        <v>16</v>
      </c>
      <c r="B54" s="823"/>
      <c r="C54" s="823"/>
      <c r="D54" s="823"/>
      <c r="E54" s="823"/>
      <c r="F54" s="823"/>
      <c r="G54" s="399"/>
      <c r="H54" s="398"/>
    </row>
    <row r="55" spans="1:8" ht="17.7" customHeight="1" x14ac:dyDescent="0.3">
      <c r="A55" s="805" t="s">
        <v>15</v>
      </c>
      <c r="B55" s="805"/>
      <c r="C55" s="805"/>
      <c r="D55" s="805"/>
      <c r="E55" s="396">
        <f>SUM(E56:E61)</f>
        <v>40</v>
      </c>
      <c r="F55" s="396" t="s">
        <v>5</v>
      </c>
      <c r="G55" s="400">
        <f>E55/25</f>
        <v>1.6</v>
      </c>
      <c r="H55" s="396" t="s">
        <v>4</v>
      </c>
    </row>
    <row r="56" spans="1:8" ht="17.7" customHeight="1" x14ac:dyDescent="0.3">
      <c r="A56" s="380" t="s">
        <v>14</v>
      </c>
      <c r="B56" s="822" t="s">
        <v>13</v>
      </c>
      <c r="C56" s="822"/>
      <c r="D56" s="822"/>
      <c r="E56" s="396">
        <v>0</v>
      </c>
      <c r="F56" s="396" t="s">
        <v>5</v>
      </c>
      <c r="G56" s="401"/>
      <c r="H56" s="402"/>
    </row>
    <row r="57" spans="1:8" ht="17.7" customHeight="1" x14ac:dyDescent="0.3">
      <c r="B57" s="822" t="s">
        <v>12</v>
      </c>
      <c r="C57" s="822"/>
      <c r="D57" s="822"/>
      <c r="E57" s="396">
        <v>30</v>
      </c>
      <c r="F57" s="396" t="s">
        <v>5</v>
      </c>
      <c r="G57" s="401"/>
      <c r="H57" s="402"/>
    </row>
    <row r="58" spans="1:8" ht="17.7" customHeight="1" x14ac:dyDescent="0.3">
      <c r="B58" s="822" t="s">
        <v>11</v>
      </c>
      <c r="C58" s="822"/>
      <c r="D58" s="822"/>
      <c r="E58" s="396">
        <v>10</v>
      </c>
      <c r="F58" s="396" t="s">
        <v>5</v>
      </c>
      <c r="G58" s="401"/>
      <c r="H58" s="402"/>
    </row>
    <row r="59" spans="1:8" ht="17.7" customHeight="1" x14ac:dyDescent="0.3">
      <c r="B59" s="822" t="s">
        <v>10</v>
      </c>
      <c r="C59" s="822"/>
      <c r="D59" s="822"/>
      <c r="E59" s="396">
        <v>0</v>
      </c>
      <c r="F59" s="396" t="s">
        <v>5</v>
      </c>
      <c r="G59" s="401"/>
      <c r="H59" s="402"/>
    </row>
    <row r="60" spans="1:8" ht="17.7" customHeight="1" x14ac:dyDescent="0.3">
      <c r="B60" s="822" t="s">
        <v>9</v>
      </c>
      <c r="C60" s="822"/>
      <c r="D60" s="822"/>
      <c r="E60" s="396">
        <v>0</v>
      </c>
      <c r="F60" s="396" t="s">
        <v>5</v>
      </c>
      <c r="G60" s="401"/>
      <c r="H60" s="402"/>
    </row>
    <row r="61" spans="1:8" ht="17.7" customHeight="1" x14ac:dyDescent="0.3">
      <c r="B61" s="822" t="s">
        <v>8</v>
      </c>
      <c r="C61" s="822"/>
      <c r="D61" s="822"/>
      <c r="E61" s="396">
        <v>0</v>
      </c>
      <c r="F61" s="396" t="s">
        <v>5</v>
      </c>
      <c r="G61" s="401"/>
      <c r="H61" s="402"/>
    </row>
    <row r="62" spans="1:8" ht="31.2" customHeight="1" x14ac:dyDescent="0.3">
      <c r="A62" s="805" t="s">
        <v>7</v>
      </c>
      <c r="B62" s="805"/>
      <c r="C62" s="805"/>
      <c r="D62" s="805"/>
      <c r="E62" s="396">
        <v>0</v>
      </c>
      <c r="F62" s="396" t="s">
        <v>5</v>
      </c>
      <c r="G62" s="400">
        <v>0</v>
      </c>
      <c r="H62" s="396" t="s">
        <v>4</v>
      </c>
    </row>
    <row r="63" spans="1:8" ht="17.7" customHeight="1" x14ac:dyDescent="0.3">
      <c r="A63" s="822" t="s">
        <v>6</v>
      </c>
      <c r="B63" s="822"/>
      <c r="C63" s="822"/>
      <c r="D63" s="822"/>
      <c r="E63" s="396">
        <f>G63*25</f>
        <v>35</v>
      </c>
      <c r="F63" s="396" t="s">
        <v>5</v>
      </c>
      <c r="G63" s="400">
        <f>D6-G62-G55</f>
        <v>1.4</v>
      </c>
      <c r="H63" s="396" t="s">
        <v>4</v>
      </c>
    </row>
    <row r="64" spans="1:8" ht="10.199999999999999" customHeight="1" x14ac:dyDescent="0.3"/>
    <row r="67" spans="1:9" x14ac:dyDescent="0.3">
      <c r="A67" s="380" t="s">
        <v>3</v>
      </c>
    </row>
    <row r="68" spans="1:9" ht="16.2" x14ac:dyDescent="0.3">
      <c r="A68" s="833" t="s">
        <v>2</v>
      </c>
      <c r="B68" s="833"/>
      <c r="C68" s="833"/>
      <c r="D68" s="833"/>
      <c r="E68" s="833"/>
      <c r="F68" s="833"/>
      <c r="G68" s="833"/>
      <c r="H68" s="833"/>
      <c r="I68" s="833"/>
    </row>
    <row r="69" spans="1:9" x14ac:dyDescent="0.3">
      <c r="A69" s="380" t="s">
        <v>1</v>
      </c>
    </row>
    <row r="71" spans="1:9" x14ac:dyDescent="0.3">
      <c r="A71" s="834" t="s">
        <v>0</v>
      </c>
      <c r="B71" s="834"/>
      <c r="C71" s="834"/>
      <c r="D71" s="834"/>
      <c r="E71" s="834"/>
      <c r="F71" s="834"/>
      <c r="G71" s="834"/>
      <c r="H71" s="834"/>
      <c r="I71" s="834"/>
    </row>
    <row r="72" spans="1:9" x14ac:dyDescent="0.3">
      <c r="A72" s="834"/>
      <c r="B72" s="834"/>
      <c r="C72" s="834"/>
      <c r="D72" s="834"/>
      <c r="E72" s="834"/>
      <c r="F72" s="834"/>
      <c r="G72" s="834"/>
      <c r="H72" s="834"/>
      <c r="I72" s="834"/>
    </row>
    <row r="73" spans="1:9" x14ac:dyDescent="0.3">
      <c r="A73" s="834"/>
      <c r="B73" s="834"/>
      <c r="C73" s="834"/>
      <c r="D73" s="834"/>
      <c r="E73" s="834"/>
      <c r="F73" s="834"/>
      <c r="G73" s="834"/>
      <c r="H73" s="834"/>
      <c r="I73" s="834"/>
    </row>
  </sheetData>
  <mergeCells count="67">
    <mergeCell ref="B61:D61"/>
    <mergeCell ref="A62:D62"/>
    <mergeCell ref="A63:D63"/>
    <mergeCell ref="A68:I68"/>
    <mergeCell ref="A71:I73"/>
    <mergeCell ref="B60:D60"/>
    <mergeCell ref="A47:B48"/>
    <mergeCell ref="C47:H47"/>
    <mergeCell ref="C48:H48"/>
    <mergeCell ref="A51:F51"/>
    <mergeCell ref="A52:F52"/>
    <mergeCell ref="A54:F54"/>
    <mergeCell ref="A55:D55"/>
    <mergeCell ref="B56:D56"/>
    <mergeCell ref="B57:D57"/>
    <mergeCell ref="B58:D58"/>
    <mergeCell ref="B59:D59"/>
    <mergeCell ref="A37:C37"/>
    <mergeCell ref="D37:H37"/>
    <mergeCell ref="A45:B46"/>
    <mergeCell ref="C45:H45"/>
    <mergeCell ref="C46:H46"/>
    <mergeCell ref="A38:C42"/>
    <mergeCell ref="D38:H38"/>
    <mergeCell ref="D39:H39"/>
    <mergeCell ref="D40:H40"/>
    <mergeCell ref="D41:H41"/>
    <mergeCell ref="D42:H42"/>
    <mergeCell ref="A34:A36"/>
    <mergeCell ref="B34:H34"/>
    <mergeCell ref="B35:H35"/>
    <mergeCell ref="B36:H36"/>
    <mergeCell ref="A22:A23"/>
    <mergeCell ref="B22:F23"/>
    <mergeCell ref="G22:H22"/>
    <mergeCell ref="A24:H24"/>
    <mergeCell ref="B25:F25"/>
    <mergeCell ref="A26:H26"/>
    <mergeCell ref="B27:F27"/>
    <mergeCell ref="B28:F28"/>
    <mergeCell ref="A29:H29"/>
    <mergeCell ref="B30:F30"/>
    <mergeCell ref="A33:F33"/>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Normal="100" workbookViewId="0"/>
  </sheetViews>
  <sheetFormatPr defaultColWidth="8.88671875" defaultRowHeight="13.8" x14ac:dyDescent="0.3"/>
  <cols>
    <col min="1" max="1" width="9.33203125" style="1" customWidth="1"/>
    <col min="2" max="2" width="11.6640625" style="1" customWidth="1"/>
    <col min="3" max="3" width="5.6640625" style="1" customWidth="1"/>
    <col min="4" max="4" width="21.6640625" style="1" customWidth="1"/>
    <col min="5" max="5" width="9.33203125" style="1" customWidth="1"/>
    <col min="6" max="6" width="8.6640625" style="1" customWidth="1"/>
    <col min="7" max="7" width="12.6640625" style="1" customWidth="1"/>
    <col min="8" max="8" width="9.6640625" style="1" customWidth="1"/>
    <col min="9" max="9" width="2.6640625" style="1" customWidth="1"/>
    <col min="10" max="16384" width="8.88671875" style="1"/>
  </cols>
  <sheetData>
    <row r="1" spans="1:9" ht="10.199999999999999" customHeight="1" x14ac:dyDescent="0.3"/>
    <row r="2" spans="1:9" s="11" customFormat="1" x14ac:dyDescent="0.3">
      <c r="A2" s="692" t="s">
        <v>105</v>
      </c>
      <c r="B2" s="692"/>
      <c r="C2" s="692"/>
      <c r="D2" s="692"/>
      <c r="E2" s="692"/>
      <c r="F2" s="692"/>
      <c r="G2" s="692"/>
      <c r="H2" s="692"/>
      <c r="I2" s="692"/>
    </row>
    <row r="3" spans="1:9" ht="10.199999999999999" customHeight="1" x14ac:dyDescent="0.3"/>
    <row r="4" spans="1:9" ht="15" customHeight="1" x14ac:dyDescent="0.3">
      <c r="A4" s="11" t="s">
        <v>104</v>
      </c>
    </row>
    <row r="5" spans="1:9" ht="17.7" customHeight="1" x14ac:dyDescent="0.3">
      <c r="A5" s="693" t="s">
        <v>504</v>
      </c>
      <c r="B5" s="693"/>
      <c r="C5" s="693"/>
      <c r="D5" s="693"/>
      <c r="E5" s="693"/>
      <c r="F5" s="693"/>
      <c r="G5" s="693"/>
      <c r="H5" s="693"/>
    </row>
    <row r="6" spans="1:9" ht="17.7" customHeight="1" x14ac:dyDescent="0.3">
      <c r="A6" s="676" t="s">
        <v>102</v>
      </c>
      <c r="B6" s="677"/>
      <c r="C6" s="677"/>
      <c r="D6" s="677">
        <v>3</v>
      </c>
      <c r="E6" s="677"/>
      <c r="F6" s="677"/>
      <c r="G6" s="677"/>
      <c r="H6" s="678"/>
    </row>
    <row r="7" spans="1:9" ht="18.600000000000001" customHeight="1" x14ac:dyDescent="0.3">
      <c r="A7" s="676" t="s">
        <v>101</v>
      </c>
      <c r="B7" s="677"/>
      <c r="C7" s="677"/>
      <c r="D7" s="694" t="s">
        <v>341</v>
      </c>
      <c r="E7" s="694"/>
      <c r="F7" s="694"/>
      <c r="G7" s="694"/>
      <c r="H7" s="695"/>
    </row>
    <row r="8" spans="1:9" ht="17.7" customHeight="1" x14ac:dyDescent="0.3">
      <c r="A8" s="676" t="s">
        <v>99</v>
      </c>
      <c r="B8" s="677"/>
      <c r="C8" s="677"/>
      <c r="D8" s="852" t="s">
        <v>98</v>
      </c>
      <c r="E8" s="852"/>
      <c r="F8" s="852"/>
      <c r="G8" s="852"/>
      <c r="H8" s="853"/>
    </row>
    <row r="9" spans="1:9" ht="31.95" customHeight="1" x14ac:dyDescent="0.3">
      <c r="A9" s="676" t="s">
        <v>97</v>
      </c>
      <c r="B9" s="677"/>
      <c r="C9" s="677"/>
      <c r="D9" s="694" t="s">
        <v>503</v>
      </c>
      <c r="E9" s="694"/>
      <c r="F9" s="694"/>
      <c r="G9" s="694"/>
      <c r="H9" s="695"/>
    </row>
    <row r="10" spans="1:9" ht="10.199999999999999" customHeight="1" x14ac:dyDescent="0.3"/>
    <row r="11" spans="1:9" ht="15" customHeight="1" x14ac:dyDescent="0.3">
      <c r="A11" s="691" t="s">
        <v>145</v>
      </c>
      <c r="B11" s="691"/>
      <c r="C11" s="691"/>
      <c r="D11" s="691"/>
      <c r="E11" s="691"/>
      <c r="F11" s="691"/>
      <c r="G11" s="691"/>
      <c r="H11" s="691"/>
    </row>
    <row r="12" spans="1:9" ht="17.7" customHeight="1" x14ac:dyDescent="0.3">
      <c r="A12" s="762" t="s">
        <v>1296</v>
      </c>
      <c r="B12" s="762"/>
      <c r="C12" s="762"/>
      <c r="D12" s="762"/>
      <c r="E12" s="762"/>
      <c r="F12" s="762"/>
      <c r="G12" s="762"/>
      <c r="H12" s="762"/>
    </row>
    <row r="13" spans="1:9" ht="17.7" customHeight="1" x14ac:dyDescent="0.3">
      <c r="A13" s="676" t="s">
        <v>94</v>
      </c>
      <c r="B13" s="677"/>
      <c r="C13" s="677"/>
      <c r="D13" s="677"/>
      <c r="E13" s="677" t="s">
        <v>93</v>
      </c>
      <c r="F13" s="677"/>
      <c r="G13" s="677"/>
      <c r="H13" s="678"/>
    </row>
    <row r="14" spans="1:9" ht="17.7" customHeight="1" x14ac:dyDescent="0.3">
      <c r="A14" s="676" t="s">
        <v>92</v>
      </c>
      <c r="B14" s="677"/>
      <c r="C14" s="677"/>
      <c r="D14" s="677"/>
      <c r="E14" s="677" t="s">
        <v>91</v>
      </c>
      <c r="F14" s="677"/>
      <c r="G14" s="677"/>
      <c r="H14" s="678"/>
    </row>
    <row r="15" spans="1:9" ht="17.7" customHeight="1" x14ac:dyDescent="0.3">
      <c r="A15" s="676" t="s">
        <v>90</v>
      </c>
      <c r="B15" s="677"/>
      <c r="C15" s="677"/>
      <c r="D15" s="677"/>
      <c r="E15" s="680" t="s">
        <v>368</v>
      </c>
      <c r="F15" s="680"/>
      <c r="G15" s="680"/>
      <c r="H15" s="681"/>
    </row>
    <row r="16" spans="1:9" ht="17.7" customHeight="1" x14ac:dyDescent="0.3">
      <c r="A16" s="676" t="s">
        <v>88</v>
      </c>
      <c r="B16" s="677"/>
      <c r="C16" s="677"/>
      <c r="D16" s="677"/>
      <c r="E16" s="677" t="s">
        <v>87</v>
      </c>
      <c r="F16" s="677"/>
      <c r="G16" s="677"/>
      <c r="H16" s="678"/>
    </row>
    <row r="17" spans="1:8" ht="10.199999999999999" customHeight="1" x14ac:dyDescent="0.3"/>
    <row r="18" spans="1:8" ht="15" customHeight="1" x14ac:dyDescent="0.3">
      <c r="A18" s="691" t="s">
        <v>86</v>
      </c>
      <c r="B18" s="691"/>
      <c r="C18" s="691"/>
      <c r="D18" s="691"/>
      <c r="E18" s="691"/>
      <c r="F18" s="691"/>
      <c r="G18" s="691"/>
      <c r="H18" s="691"/>
    </row>
    <row r="19" spans="1:8" ht="31.2" customHeight="1" x14ac:dyDescent="0.3">
      <c r="A19" s="674" t="s">
        <v>85</v>
      </c>
      <c r="B19" s="674"/>
      <c r="C19" s="685" t="s">
        <v>1303</v>
      </c>
      <c r="D19" s="685"/>
      <c r="E19" s="685"/>
      <c r="F19" s="685"/>
      <c r="G19" s="685"/>
      <c r="H19" s="673"/>
    </row>
    <row r="20" spans="1:8" ht="10.199999999999999" customHeight="1" x14ac:dyDescent="0.3"/>
    <row r="21" spans="1:8" ht="15" customHeight="1" x14ac:dyDescent="0.3">
      <c r="A21" s="728" t="s">
        <v>84</v>
      </c>
      <c r="B21" s="728"/>
      <c r="C21" s="728"/>
      <c r="D21" s="728"/>
    </row>
    <row r="22" spans="1:8" x14ac:dyDescent="0.3">
      <c r="A22" s="724" t="s">
        <v>83</v>
      </c>
      <c r="B22" s="679" t="s">
        <v>82</v>
      </c>
      <c r="C22" s="679"/>
      <c r="D22" s="679"/>
      <c r="E22" s="679"/>
      <c r="F22" s="679"/>
      <c r="G22" s="679" t="s">
        <v>81</v>
      </c>
      <c r="H22" s="700"/>
    </row>
    <row r="23" spans="1:8" ht="27" customHeight="1" x14ac:dyDescent="0.3">
      <c r="A23" s="724"/>
      <c r="B23" s="679"/>
      <c r="C23" s="679"/>
      <c r="D23" s="679"/>
      <c r="E23" s="679"/>
      <c r="F23" s="679"/>
      <c r="G23" s="16" t="s">
        <v>80</v>
      </c>
      <c r="H23" s="17" t="s">
        <v>79</v>
      </c>
    </row>
    <row r="24" spans="1:8" ht="17.7" customHeight="1" x14ac:dyDescent="0.3">
      <c r="A24" s="724" t="s">
        <v>78</v>
      </c>
      <c r="B24" s="679"/>
      <c r="C24" s="679"/>
      <c r="D24" s="679"/>
      <c r="E24" s="679"/>
      <c r="F24" s="679"/>
      <c r="G24" s="679"/>
      <c r="H24" s="700"/>
    </row>
    <row r="25" spans="1:8" s="479" customFormat="1" ht="34.5" customHeight="1" x14ac:dyDescent="0.3">
      <c r="A25" s="476" t="s">
        <v>502</v>
      </c>
      <c r="B25" s="721" t="s">
        <v>501</v>
      </c>
      <c r="C25" s="721"/>
      <c r="D25" s="721"/>
      <c r="E25" s="721"/>
      <c r="F25" s="721"/>
      <c r="G25" s="476" t="s">
        <v>72</v>
      </c>
      <c r="H25" s="485" t="s">
        <v>53</v>
      </c>
    </row>
    <row r="26" spans="1:8" s="479" customFormat="1" ht="17.850000000000001" customHeight="1" x14ac:dyDescent="0.3">
      <c r="A26" s="718" t="s">
        <v>71</v>
      </c>
      <c r="B26" s="719"/>
      <c r="C26" s="719"/>
      <c r="D26" s="719"/>
      <c r="E26" s="719"/>
      <c r="F26" s="719"/>
      <c r="G26" s="719"/>
      <c r="H26" s="720"/>
    </row>
    <row r="27" spans="1:8" s="479" customFormat="1" ht="49.5" customHeight="1" x14ac:dyDescent="0.3">
      <c r="A27" s="476" t="s">
        <v>500</v>
      </c>
      <c r="B27" s="721" t="s">
        <v>499</v>
      </c>
      <c r="C27" s="721"/>
      <c r="D27" s="721"/>
      <c r="E27" s="721"/>
      <c r="F27" s="721"/>
      <c r="G27" s="476" t="s">
        <v>303</v>
      </c>
      <c r="H27" s="485" t="s">
        <v>53</v>
      </c>
    </row>
    <row r="28" spans="1:8" s="479" customFormat="1" ht="35.25" customHeight="1" x14ac:dyDescent="0.3">
      <c r="A28" s="476" t="s">
        <v>498</v>
      </c>
      <c r="B28" s="721" t="s">
        <v>497</v>
      </c>
      <c r="C28" s="721"/>
      <c r="D28" s="721"/>
      <c r="E28" s="721"/>
      <c r="F28" s="721"/>
      <c r="G28" s="476" t="s">
        <v>267</v>
      </c>
      <c r="H28" s="485" t="s">
        <v>57</v>
      </c>
    </row>
    <row r="29" spans="1:8" s="479" customFormat="1" ht="17.850000000000001" customHeight="1" x14ac:dyDescent="0.3">
      <c r="A29" s="718" t="s">
        <v>64</v>
      </c>
      <c r="B29" s="719"/>
      <c r="C29" s="719"/>
      <c r="D29" s="719"/>
      <c r="E29" s="719"/>
      <c r="F29" s="719"/>
      <c r="G29" s="719"/>
      <c r="H29" s="720"/>
    </row>
    <row r="30" spans="1:8" s="479" customFormat="1" ht="41.55" customHeight="1" x14ac:dyDescent="0.3">
      <c r="A30" s="476" t="s">
        <v>496</v>
      </c>
      <c r="B30" s="721" t="s">
        <v>495</v>
      </c>
      <c r="C30" s="721"/>
      <c r="D30" s="721"/>
      <c r="E30" s="721"/>
      <c r="F30" s="721"/>
      <c r="G30" s="476" t="s">
        <v>203</v>
      </c>
      <c r="H30" s="485" t="s">
        <v>53</v>
      </c>
    </row>
    <row r="31" spans="1:8" ht="10.199999999999999" customHeight="1" x14ac:dyDescent="0.3"/>
    <row r="32" spans="1:8" ht="15" customHeight="1" x14ac:dyDescent="0.3">
      <c r="A32" s="11" t="s">
        <v>52</v>
      </c>
    </row>
    <row r="33" spans="1:9" s="11" customFormat="1" ht="17.7" customHeight="1" x14ac:dyDescent="0.3">
      <c r="A33" s="716" t="s">
        <v>51</v>
      </c>
      <c r="B33" s="716"/>
      <c r="C33" s="716"/>
      <c r="D33" s="716"/>
      <c r="E33" s="716"/>
      <c r="F33" s="716"/>
      <c r="G33" s="60">
        <v>9</v>
      </c>
      <c r="H33" s="13" t="s">
        <v>5</v>
      </c>
    </row>
    <row r="34" spans="1:9" ht="38.25" customHeight="1" x14ac:dyDescent="0.3">
      <c r="A34" s="709" t="s">
        <v>37</v>
      </c>
      <c r="B34" s="673" t="s">
        <v>494</v>
      </c>
      <c r="C34" s="674"/>
      <c r="D34" s="674"/>
      <c r="E34" s="674"/>
      <c r="F34" s="674"/>
      <c r="G34" s="674"/>
      <c r="H34" s="674"/>
    </row>
    <row r="35" spans="1:9" ht="44.25" customHeight="1" x14ac:dyDescent="0.3">
      <c r="A35" s="711"/>
      <c r="B35" s="673" t="s">
        <v>493</v>
      </c>
      <c r="C35" s="674"/>
      <c r="D35" s="674"/>
      <c r="E35" s="674"/>
      <c r="F35" s="674"/>
      <c r="G35" s="674"/>
      <c r="H35" s="674"/>
    </row>
    <row r="36" spans="1:9" ht="42.75" customHeight="1" x14ac:dyDescent="0.3">
      <c r="A36" s="711"/>
      <c r="B36" s="673" t="s">
        <v>492</v>
      </c>
      <c r="C36" s="674"/>
      <c r="D36" s="674"/>
      <c r="E36" s="674"/>
      <c r="F36" s="674"/>
      <c r="G36" s="674"/>
      <c r="H36" s="674"/>
    </row>
    <row r="37" spans="1:9" ht="43.5" customHeight="1" x14ac:dyDescent="0.3">
      <c r="A37" s="711"/>
      <c r="B37" s="673" t="s">
        <v>491</v>
      </c>
      <c r="C37" s="674"/>
      <c r="D37" s="674"/>
      <c r="E37" s="674"/>
      <c r="F37" s="674"/>
      <c r="G37" s="674"/>
      <c r="H37" s="674"/>
    </row>
    <row r="38" spans="1:9" ht="27" customHeight="1" x14ac:dyDescent="0.3">
      <c r="A38" s="711"/>
      <c r="B38" s="673" t="s">
        <v>490</v>
      </c>
      <c r="C38" s="674"/>
      <c r="D38" s="674"/>
      <c r="E38" s="674"/>
      <c r="F38" s="674"/>
      <c r="G38" s="674"/>
      <c r="H38" s="674"/>
    </row>
    <row r="39" spans="1:9" x14ac:dyDescent="0.3">
      <c r="A39" s="704" t="s">
        <v>31</v>
      </c>
      <c r="B39" s="689"/>
      <c r="C39" s="689"/>
      <c r="D39" s="689" t="s">
        <v>489</v>
      </c>
      <c r="E39" s="689"/>
      <c r="F39" s="689"/>
      <c r="G39" s="689"/>
      <c r="H39" s="690"/>
    </row>
    <row r="40" spans="1:9" ht="48.75" customHeight="1" x14ac:dyDescent="0.3">
      <c r="A40" s="705" t="s">
        <v>30</v>
      </c>
      <c r="B40" s="694"/>
      <c r="C40" s="694"/>
      <c r="D40" s="673" t="s">
        <v>1442</v>
      </c>
      <c r="E40" s="674"/>
      <c r="F40" s="674"/>
      <c r="G40" s="674"/>
      <c r="H40" s="674"/>
      <c r="I40" s="61"/>
    </row>
    <row r="41" spans="1:9" s="11" customFormat="1" ht="17.7" customHeight="1" x14ac:dyDescent="0.3">
      <c r="A41" s="716" t="s">
        <v>121</v>
      </c>
      <c r="B41" s="716"/>
      <c r="C41" s="716"/>
      <c r="D41" s="716"/>
      <c r="E41" s="716"/>
      <c r="F41" s="716"/>
      <c r="G41" s="12">
        <v>12</v>
      </c>
      <c r="H41" s="13" t="s">
        <v>5</v>
      </c>
    </row>
    <row r="42" spans="1:9" ht="24.75" customHeight="1" x14ac:dyDescent="0.3">
      <c r="A42" s="709" t="s">
        <v>37</v>
      </c>
      <c r="B42" s="677" t="s">
        <v>488</v>
      </c>
      <c r="C42" s="677"/>
      <c r="D42" s="677"/>
      <c r="E42" s="677"/>
      <c r="F42" s="677"/>
      <c r="G42" s="677"/>
      <c r="H42" s="678"/>
    </row>
    <row r="43" spans="1:9" ht="24.75" customHeight="1" x14ac:dyDescent="0.3">
      <c r="A43" s="711"/>
      <c r="B43" s="678" t="s">
        <v>487</v>
      </c>
      <c r="C43" s="688"/>
      <c r="D43" s="688"/>
      <c r="E43" s="688"/>
      <c r="F43" s="688"/>
      <c r="G43" s="688"/>
      <c r="H43" s="688"/>
    </row>
    <row r="44" spans="1:9" ht="24.75" customHeight="1" x14ac:dyDescent="0.3">
      <c r="A44" s="711"/>
      <c r="B44" s="677" t="s">
        <v>486</v>
      </c>
      <c r="C44" s="677"/>
      <c r="D44" s="677"/>
      <c r="E44" s="677"/>
      <c r="F44" s="677"/>
      <c r="G44" s="677"/>
      <c r="H44" s="678"/>
    </row>
    <row r="45" spans="1:9" x14ac:dyDescent="0.3">
      <c r="A45" s="704" t="s">
        <v>31</v>
      </c>
      <c r="B45" s="689"/>
      <c r="C45" s="689"/>
      <c r="D45" s="689" t="s">
        <v>485</v>
      </c>
      <c r="E45" s="689"/>
      <c r="F45" s="689"/>
      <c r="G45" s="689"/>
      <c r="H45" s="690"/>
    </row>
    <row r="46" spans="1:9" ht="44.25" customHeight="1" x14ac:dyDescent="0.3">
      <c r="A46" s="705" t="s">
        <v>30</v>
      </c>
      <c r="B46" s="694"/>
      <c r="C46" s="694"/>
      <c r="D46" s="673" t="s">
        <v>1380</v>
      </c>
      <c r="E46" s="674"/>
      <c r="F46" s="674"/>
      <c r="G46" s="674"/>
      <c r="H46" s="674"/>
      <c r="I46" s="61"/>
    </row>
    <row r="47" spans="1:9" ht="10.199999999999999" customHeight="1" x14ac:dyDescent="0.3"/>
    <row r="48" spans="1:9" ht="15" customHeight="1" x14ac:dyDescent="0.3">
      <c r="A48" s="11" t="s">
        <v>28</v>
      </c>
    </row>
    <row r="49" spans="1:8" ht="31.2" customHeight="1" x14ac:dyDescent="0.3">
      <c r="A49" s="688" t="s">
        <v>27</v>
      </c>
      <c r="B49" s="676"/>
      <c r="C49" s="673" t="s">
        <v>484</v>
      </c>
      <c r="D49" s="674"/>
      <c r="E49" s="674"/>
      <c r="F49" s="674"/>
      <c r="G49" s="674"/>
      <c r="H49" s="674"/>
    </row>
    <row r="50" spans="1:8" ht="26.4" customHeight="1" x14ac:dyDescent="0.3">
      <c r="A50" s="688"/>
      <c r="B50" s="676"/>
      <c r="C50" s="685" t="s">
        <v>483</v>
      </c>
      <c r="D50" s="685"/>
      <c r="E50" s="685"/>
      <c r="F50" s="685"/>
      <c r="G50" s="685"/>
      <c r="H50" s="673"/>
    </row>
    <row r="51" spans="1:8" ht="26.4" customHeight="1" x14ac:dyDescent="0.3">
      <c r="A51" s="688"/>
      <c r="B51" s="676"/>
      <c r="C51" s="685" t="s">
        <v>482</v>
      </c>
      <c r="D51" s="685"/>
      <c r="E51" s="685"/>
      <c r="F51" s="685"/>
      <c r="G51" s="685"/>
      <c r="H51" s="673"/>
    </row>
    <row r="52" spans="1:8" ht="44.25" customHeight="1" x14ac:dyDescent="0.3">
      <c r="A52" s="725" t="s">
        <v>23</v>
      </c>
      <c r="B52" s="726"/>
      <c r="C52" s="685" t="s">
        <v>481</v>
      </c>
      <c r="D52" s="685"/>
      <c r="E52" s="685"/>
      <c r="F52" s="685"/>
      <c r="G52" s="685"/>
      <c r="H52" s="673"/>
    </row>
    <row r="53" spans="1:8" ht="36" customHeight="1" x14ac:dyDescent="0.3">
      <c r="A53" s="693"/>
      <c r="B53" s="727"/>
      <c r="C53" s="685" t="s">
        <v>480</v>
      </c>
      <c r="D53" s="685"/>
      <c r="E53" s="685"/>
      <c r="F53" s="685"/>
      <c r="G53" s="685"/>
      <c r="H53" s="673"/>
    </row>
    <row r="54" spans="1:8" ht="10.199999999999999" customHeight="1" x14ac:dyDescent="0.3"/>
    <row r="55" spans="1:8" ht="15" customHeight="1" x14ac:dyDescent="0.3">
      <c r="A55" s="11" t="s">
        <v>19</v>
      </c>
      <c r="B55" s="11"/>
      <c r="C55" s="11"/>
      <c r="D55" s="11"/>
      <c r="E55" s="11"/>
      <c r="F55" s="11"/>
    </row>
    <row r="56" spans="1:8" ht="16.2" x14ac:dyDescent="0.3">
      <c r="A56" s="688" t="s">
        <v>18</v>
      </c>
      <c r="B56" s="688"/>
      <c r="C56" s="688"/>
      <c r="D56" s="688"/>
      <c r="E56" s="688"/>
      <c r="F56" s="688"/>
      <c r="G56" s="10">
        <v>2</v>
      </c>
      <c r="H56" s="2" t="s">
        <v>4</v>
      </c>
    </row>
    <row r="57" spans="1:8" ht="16.2" x14ac:dyDescent="0.3">
      <c r="A57" s="688" t="s">
        <v>17</v>
      </c>
      <c r="B57" s="688"/>
      <c r="C57" s="688"/>
      <c r="D57" s="688"/>
      <c r="E57" s="688"/>
      <c r="F57" s="688"/>
      <c r="G57" s="10">
        <v>1</v>
      </c>
      <c r="H57" s="298" t="s">
        <v>4</v>
      </c>
    </row>
    <row r="58" spans="1:8" x14ac:dyDescent="0.3">
      <c r="A58" s="9"/>
      <c r="B58" s="9"/>
      <c r="C58" s="9"/>
      <c r="D58" s="9"/>
      <c r="E58" s="9"/>
      <c r="F58" s="9"/>
      <c r="G58" s="7"/>
      <c r="H58" s="2"/>
    </row>
    <row r="59" spans="1:8" x14ac:dyDescent="0.3">
      <c r="A59" s="702" t="s">
        <v>16</v>
      </c>
      <c r="B59" s="702"/>
      <c r="C59" s="702"/>
      <c r="D59" s="702"/>
      <c r="E59" s="702"/>
      <c r="F59" s="702"/>
      <c r="G59" s="8"/>
      <c r="H59" s="7"/>
    </row>
    <row r="60" spans="1:8" ht="17.7" customHeight="1" x14ac:dyDescent="0.3">
      <c r="A60" s="674" t="s">
        <v>15</v>
      </c>
      <c r="B60" s="674"/>
      <c r="C60" s="674"/>
      <c r="D60" s="674"/>
      <c r="E60" s="2">
        <f>SUM(E61:E66)</f>
        <v>25</v>
      </c>
      <c r="F60" s="2" t="s">
        <v>5</v>
      </c>
      <c r="G60" s="3">
        <f>E60/25</f>
        <v>1</v>
      </c>
      <c r="H60" s="2" t="s">
        <v>4</v>
      </c>
    </row>
    <row r="61" spans="1:8" ht="17.7" customHeight="1" x14ac:dyDescent="0.3">
      <c r="A61" s="1" t="s">
        <v>14</v>
      </c>
      <c r="B61" s="688" t="s">
        <v>13</v>
      </c>
      <c r="C61" s="688"/>
      <c r="D61" s="688"/>
      <c r="E61" s="2">
        <v>9</v>
      </c>
      <c r="F61" s="2" t="s">
        <v>5</v>
      </c>
      <c r="G61" s="5"/>
      <c r="H61" s="4"/>
    </row>
    <row r="62" spans="1:8" ht="17.7" customHeight="1" x14ac:dyDescent="0.3">
      <c r="B62" s="688" t="s">
        <v>12</v>
      </c>
      <c r="C62" s="688"/>
      <c r="D62" s="688"/>
      <c r="E62" s="2">
        <v>12</v>
      </c>
      <c r="F62" s="2" t="s">
        <v>5</v>
      </c>
      <c r="G62" s="5"/>
      <c r="H62" s="4"/>
    </row>
    <row r="63" spans="1:8" ht="17.7" customHeight="1" x14ac:dyDescent="0.3">
      <c r="B63" s="688" t="s">
        <v>11</v>
      </c>
      <c r="C63" s="688"/>
      <c r="D63" s="688"/>
      <c r="E63" s="2">
        <v>2</v>
      </c>
      <c r="F63" s="2" t="s">
        <v>5</v>
      </c>
      <c r="G63" s="5"/>
      <c r="H63" s="4"/>
    </row>
    <row r="64" spans="1:8" ht="17.7" customHeight="1" x14ac:dyDescent="0.3">
      <c r="B64" s="688" t="s">
        <v>10</v>
      </c>
      <c r="C64" s="688"/>
      <c r="D64" s="688"/>
      <c r="E64" s="2">
        <v>0</v>
      </c>
      <c r="F64" s="2" t="s">
        <v>5</v>
      </c>
      <c r="G64" s="5"/>
      <c r="H64" s="4"/>
    </row>
    <row r="65" spans="1:9" ht="17.7" customHeight="1" x14ac:dyDescent="0.3">
      <c r="B65" s="688" t="s">
        <v>9</v>
      </c>
      <c r="C65" s="688"/>
      <c r="D65" s="688"/>
      <c r="E65" s="2">
        <v>0</v>
      </c>
      <c r="F65" s="2" t="s">
        <v>5</v>
      </c>
      <c r="G65" s="5"/>
      <c r="H65" s="4"/>
    </row>
    <row r="66" spans="1:9" ht="17.7" customHeight="1" x14ac:dyDescent="0.3">
      <c r="B66" s="688" t="s">
        <v>8</v>
      </c>
      <c r="C66" s="688"/>
      <c r="D66" s="688"/>
      <c r="E66" s="2">
        <v>2</v>
      </c>
      <c r="F66" s="2" t="s">
        <v>5</v>
      </c>
      <c r="G66" s="5"/>
      <c r="H66" s="4"/>
    </row>
    <row r="67" spans="1:9" ht="31.2" customHeight="1" x14ac:dyDescent="0.3">
      <c r="A67" s="674" t="s">
        <v>7</v>
      </c>
      <c r="B67" s="674"/>
      <c r="C67" s="674"/>
      <c r="D67" s="674"/>
      <c r="E67" s="2">
        <v>0</v>
      </c>
      <c r="F67" s="2" t="s">
        <v>5</v>
      </c>
      <c r="G67" s="3">
        <v>0</v>
      </c>
      <c r="H67" s="2" t="s">
        <v>4</v>
      </c>
    </row>
    <row r="68" spans="1:9" ht="17.7" customHeight="1" x14ac:dyDescent="0.3">
      <c r="A68" s="688" t="s">
        <v>6</v>
      </c>
      <c r="B68" s="688"/>
      <c r="C68" s="688"/>
      <c r="D68" s="688"/>
      <c r="E68" s="2">
        <f>G68*25</f>
        <v>50</v>
      </c>
      <c r="F68" s="2" t="s">
        <v>5</v>
      </c>
      <c r="G68" s="3">
        <f>D6-G67-G60</f>
        <v>2</v>
      </c>
      <c r="H68" s="2" t="s">
        <v>4</v>
      </c>
    </row>
    <row r="69" spans="1:9" ht="10.199999999999999" customHeight="1" x14ac:dyDescent="0.3"/>
    <row r="72" spans="1:9" x14ac:dyDescent="0.3">
      <c r="A72" s="1" t="s">
        <v>3</v>
      </c>
    </row>
    <row r="73" spans="1:9" ht="16.2" x14ac:dyDescent="0.3">
      <c r="A73" s="675" t="s">
        <v>2</v>
      </c>
      <c r="B73" s="675"/>
      <c r="C73" s="675"/>
      <c r="D73" s="675"/>
      <c r="E73" s="675"/>
      <c r="F73" s="675"/>
      <c r="G73" s="675"/>
      <c r="H73" s="675"/>
      <c r="I73" s="675"/>
    </row>
    <row r="74" spans="1:9" x14ac:dyDescent="0.3">
      <c r="A74" s="1" t="s">
        <v>1</v>
      </c>
    </row>
    <row r="76" spans="1:9" x14ac:dyDescent="0.3">
      <c r="A76" s="683" t="s">
        <v>0</v>
      </c>
      <c r="B76" s="683"/>
      <c r="C76" s="683"/>
      <c r="D76" s="683"/>
      <c r="E76" s="683"/>
      <c r="F76" s="683"/>
      <c r="G76" s="683"/>
      <c r="H76" s="683"/>
      <c r="I76" s="683"/>
    </row>
    <row r="77" spans="1:9" x14ac:dyDescent="0.3">
      <c r="A77" s="683"/>
      <c r="B77" s="683"/>
      <c r="C77" s="683"/>
      <c r="D77" s="683"/>
      <c r="E77" s="683"/>
      <c r="F77" s="683"/>
      <c r="G77" s="683"/>
      <c r="H77" s="683"/>
      <c r="I77" s="683"/>
    </row>
    <row r="78" spans="1:9" x14ac:dyDescent="0.3">
      <c r="A78" s="683"/>
      <c r="B78" s="683"/>
      <c r="C78" s="683"/>
      <c r="D78" s="683"/>
      <c r="E78" s="683"/>
      <c r="F78" s="683"/>
      <c r="G78" s="683"/>
      <c r="H78" s="683"/>
      <c r="I78" s="683"/>
    </row>
  </sheetData>
  <mergeCells count="75">
    <mergeCell ref="D40:H40"/>
    <mergeCell ref="D46:H46"/>
    <mergeCell ref="A56:F56"/>
    <mergeCell ref="A57:F57"/>
    <mergeCell ref="B42:H42"/>
    <mergeCell ref="A41:F41"/>
    <mergeCell ref="B44:H44"/>
    <mergeCell ref="B43:H43"/>
    <mergeCell ref="A42:A44"/>
    <mergeCell ref="A49:B51"/>
    <mergeCell ref="C49:H49"/>
    <mergeCell ref="C51:H51"/>
    <mergeCell ref="C53:H53"/>
    <mergeCell ref="B37:H37"/>
    <mergeCell ref="C50:H50"/>
    <mergeCell ref="A52:B53"/>
    <mergeCell ref="C52:H52"/>
    <mergeCell ref="A68:D68"/>
    <mergeCell ref="A60:D60"/>
    <mergeCell ref="B61:D61"/>
    <mergeCell ref="B62:D62"/>
    <mergeCell ref="B63:D63"/>
    <mergeCell ref="B64:D64"/>
    <mergeCell ref="B65:D65"/>
    <mergeCell ref="B66:D66"/>
    <mergeCell ref="A67:D67"/>
    <mergeCell ref="A39:C39"/>
    <mergeCell ref="D39:H39"/>
    <mergeCell ref="A40:C40"/>
    <mergeCell ref="A12:H12"/>
    <mergeCell ref="A13:D13"/>
    <mergeCell ref="E13:H13"/>
    <mergeCell ref="G22:H22"/>
    <mergeCell ref="A24:H24"/>
    <mergeCell ref="A14:D14"/>
    <mergeCell ref="E14:H14"/>
    <mergeCell ref="A16:D16"/>
    <mergeCell ref="E16:H16"/>
    <mergeCell ref="A18:H18"/>
    <mergeCell ref="A15:D15"/>
    <mergeCell ref="E15:H15"/>
    <mergeCell ref="A19:B19"/>
    <mergeCell ref="C19:H19"/>
    <mergeCell ref="A8:C8"/>
    <mergeCell ref="D8:H8"/>
    <mergeCell ref="A9:C9"/>
    <mergeCell ref="D9:H9"/>
    <mergeCell ref="A11:H11"/>
    <mergeCell ref="A2:I2"/>
    <mergeCell ref="A5:H5"/>
    <mergeCell ref="A6:C6"/>
    <mergeCell ref="D6:H6"/>
    <mergeCell ref="A7:C7"/>
    <mergeCell ref="D7:H7"/>
    <mergeCell ref="A73:I73"/>
    <mergeCell ref="A76:I78"/>
    <mergeCell ref="B28:F28"/>
    <mergeCell ref="A26:H26"/>
    <mergeCell ref="B27:F27"/>
    <mergeCell ref="A29:H29"/>
    <mergeCell ref="B38:H38"/>
    <mergeCell ref="A59:F59"/>
    <mergeCell ref="A45:C45"/>
    <mergeCell ref="D45:H45"/>
    <mergeCell ref="A46:C46"/>
    <mergeCell ref="A33:F33"/>
    <mergeCell ref="A34:A38"/>
    <mergeCell ref="B34:H34"/>
    <mergeCell ref="B35:H35"/>
    <mergeCell ref="B36:H36"/>
    <mergeCell ref="B30:F30"/>
    <mergeCell ref="A21:D21"/>
    <mergeCell ref="A22:A23"/>
    <mergeCell ref="B22:F23"/>
    <mergeCell ref="B25:F25"/>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5"/>
  <sheetViews>
    <sheetView zoomScaleNormal="100" workbookViewId="0"/>
  </sheetViews>
  <sheetFormatPr defaultColWidth="10" defaultRowHeight="13.8" x14ac:dyDescent="0.3"/>
  <cols>
    <col min="1" max="1" width="10.88671875" style="214" customWidth="1"/>
    <col min="2" max="2" width="52.5546875" style="214" customWidth="1"/>
    <col min="3" max="3" width="14.21875" style="214" customWidth="1"/>
    <col min="4" max="4" width="9.33203125" style="214" customWidth="1"/>
    <col min="5" max="16384" width="10" style="214"/>
  </cols>
  <sheetData>
    <row r="2" spans="1:8" x14ac:dyDescent="0.3">
      <c r="B2" s="428" t="s">
        <v>1029</v>
      </c>
    </row>
    <row r="3" spans="1:8" x14ac:dyDescent="0.3">
      <c r="B3" s="428"/>
      <c r="C3" s="210"/>
      <c r="D3" s="210"/>
    </row>
    <row r="4" spans="1:8" x14ac:dyDescent="0.3">
      <c r="A4" s="529" t="s">
        <v>1008</v>
      </c>
      <c r="B4" s="529"/>
      <c r="C4" s="208"/>
      <c r="D4" s="208"/>
      <c r="E4" s="210"/>
    </row>
    <row r="5" spans="1:8" x14ac:dyDescent="0.3">
      <c r="A5" s="209" t="s">
        <v>1009</v>
      </c>
      <c r="B5" s="209"/>
      <c r="C5" s="210"/>
      <c r="D5" s="210"/>
      <c r="E5" s="210"/>
    </row>
    <row r="6" spans="1:8" x14ac:dyDescent="0.3">
      <c r="A6" s="209" t="s">
        <v>1010</v>
      </c>
      <c r="B6" s="209"/>
      <c r="C6" s="210"/>
      <c r="D6" s="210"/>
      <c r="E6" s="210"/>
    </row>
    <row r="7" spans="1:8" x14ac:dyDescent="0.3">
      <c r="A7" s="209" t="s">
        <v>1030</v>
      </c>
      <c r="B7" s="209"/>
      <c r="C7" s="210"/>
      <c r="D7" s="210"/>
      <c r="E7" s="210"/>
    </row>
    <row r="8" spans="1:8" x14ac:dyDescent="0.3">
      <c r="A8" s="210"/>
      <c r="B8" s="406"/>
      <c r="C8" s="210"/>
      <c r="D8" s="210"/>
      <c r="E8" s="210"/>
    </row>
    <row r="9" spans="1:8" x14ac:dyDescent="0.3">
      <c r="A9" s="530" t="s">
        <v>1031</v>
      </c>
      <c r="B9" s="531"/>
      <c r="C9" s="531"/>
      <c r="D9" s="532"/>
      <c r="E9" s="210"/>
    </row>
    <row r="10" spans="1:8" x14ac:dyDescent="0.3">
      <c r="A10" s="533"/>
      <c r="B10" s="534"/>
      <c r="C10" s="534"/>
      <c r="D10" s="535"/>
      <c r="E10" s="210"/>
    </row>
    <row r="11" spans="1:8" x14ac:dyDescent="0.3">
      <c r="A11" s="536" t="s">
        <v>83</v>
      </c>
      <c r="B11" s="537" t="s">
        <v>82</v>
      </c>
      <c r="C11" s="537" t="s">
        <v>1032</v>
      </c>
      <c r="D11" s="538"/>
      <c r="E11" s="210"/>
    </row>
    <row r="12" spans="1:8" x14ac:dyDescent="0.3">
      <c r="A12" s="536"/>
      <c r="B12" s="537"/>
      <c r="C12" s="429" t="s">
        <v>1033</v>
      </c>
      <c r="D12" s="430" t="s">
        <v>79</v>
      </c>
      <c r="E12" s="210"/>
      <c r="F12" s="210"/>
      <c r="G12" s="210"/>
      <c r="H12" s="210"/>
    </row>
    <row r="13" spans="1:8" ht="25.05" customHeight="1" x14ac:dyDescent="0.3">
      <c r="A13" s="526" t="s">
        <v>78</v>
      </c>
      <c r="B13" s="527"/>
      <c r="C13" s="527"/>
      <c r="D13" s="528"/>
      <c r="E13" s="210"/>
      <c r="F13" s="210"/>
      <c r="G13" s="210"/>
      <c r="H13" s="210"/>
    </row>
    <row r="14" spans="1:8" ht="25.05" customHeight="1" x14ac:dyDescent="0.3">
      <c r="A14" s="426" t="s">
        <v>178</v>
      </c>
      <c r="B14" s="425" t="s">
        <v>1268</v>
      </c>
      <c r="C14" s="222" t="s">
        <v>1034</v>
      </c>
      <c r="D14" s="223" t="s">
        <v>53</v>
      </c>
      <c r="E14" s="210"/>
      <c r="F14" s="210"/>
      <c r="G14" s="210"/>
      <c r="H14" s="210"/>
    </row>
    <row r="15" spans="1:8" ht="25.05" customHeight="1" x14ac:dyDescent="0.3">
      <c r="A15" s="426" t="s">
        <v>398</v>
      </c>
      <c r="B15" s="431" t="s">
        <v>1269</v>
      </c>
      <c r="C15" s="222" t="s">
        <v>1034</v>
      </c>
      <c r="D15" s="223" t="s">
        <v>53</v>
      </c>
      <c r="E15" s="210"/>
      <c r="F15" s="210"/>
      <c r="G15" s="210"/>
      <c r="H15" s="210"/>
    </row>
    <row r="16" spans="1:8" ht="25.05" customHeight="1" x14ac:dyDescent="0.3">
      <c r="A16" s="426" t="s">
        <v>781</v>
      </c>
      <c r="B16" s="425" t="s">
        <v>1270</v>
      </c>
      <c r="C16" s="222" t="s">
        <v>1034</v>
      </c>
      <c r="D16" s="223" t="s">
        <v>57</v>
      </c>
      <c r="E16" s="210"/>
      <c r="F16" s="210"/>
      <c r="G16" s="210"/>
      <c r="H16" s="210"/>
    </row>
    <row r="17" spans="1:8" ht="25.05" customHeight="1" x14ac:dyDescent="0.3">
      <c r="A17" s="426" t="s">
        <v>175</v>
      </c>
      <c r="B17" s="425" t="s">
        <v>1035</v>
      </c>
      <c r="C17" s="222" t="s">
        <v>1034</v>
      </c>
      <c r="D17" s="223" t="s">
        <v>53</v>
      </c>
      <c r="E17" s="210"/>
      <c r="F17" s="210"/>
      <c r="G17" s="210"/>
      <c r="H17" s="210"/>
    </row>
    <row r="18" spans="1:8" ht="25.05" customHeight="1" x14ac:dyDescent="0.3">
      <c r="A18" s="426" t="s">
        <v>75</v>
      </c>
      <c r="B18" s="425" t="s">
        <v>1271</v>
      </c>
      <c r="C18" s="222" t="s">
        <v>1034</v>
      </c>
      <c r="D18" s="223" t="s">
        <v>53</v>
      </c>
      <c r="E18" s="210"/>
      <c r="F18" s="210"/>
      <c r="G18" s="210"/>
      <c r="H18" s="210"/>
    </row>
    <row r="19" spans="1:8" ht="25.05" customHeight="1" x14ac:dyDescent="0.3">
      <c r="A19" s="426" t="s">
        <v>627</v>
      </c>
      <c r="B19" s="425" t="s">
        <v>1272</v>
      </c>
      <c r="C19" s="222" t="s">
        <v>1034</v>
      </c>
      <c r="D19" s="223" t="s">
        <v>57</v>
      </c>
      <c r="E19" s="210"/>
      <c r="F19" s="210"/>
      <c r="G19" s="210"/>
      <c r="H19" s="210"/>
    </row>
    <row r="20" spans="1:8" ht="25.05" customHeight="1" x14ac:dyDescent="0.3">
      <c r="A20" s="426" t="s">
        <v>597</v>
      </c>
      <c r="B20" s="431" t="s">
        <v>1273</v>
      </c>
      <c r="C20" s="222" t="s">
        <v>1034</v>
      </c>
      <c r="D20" s="223" t="s">
        <v>53</v>
      </c>
      <c r="E20" s="210"/>
      <c r="F20" s="210"/>
      <c r="G20" s="210"/>
      <c r="H20" s="210"/>
    </row>
    <row r="21" spans="1:8" ht="25.05" customHeight="1" x14ac:dyDescent="0.3">
      <c r="A21" s="426" t="s">
        <v>271</v>
      </c>
      <c r="B21" s="425" t="s">
        <v>1274</v>
      </c>
      <c r="C21" s="222" t="s">
        <v>1034</v>
      </c>
      <c r="D21" s="223" t="s">
        <v>53</v>
      </c>
      <c r="E21" s="210"/>
      <c r="F21" s="210"/>
      <c r="G21" s="210"/>
      <c r="H21" s="210"/>
    </row>
    <row r="22" spans="1:8" ht="25.05" customHeight="1" x14ac:dyDescent="0.3">
      <c r="A22" s="426" t="s">
        <v>218</v>
      </c>
      <c r="B22" s="425" t="s">
        <v>1275</v>
      </c>
      <c r="C22" s="222" t="s">
        <v>1036</v>
      </c>
      <c r="D22" s="223" t="s">
        <v>53</v>
      </c>
      <c r="E22" s="210"/>
      <c r="F22" s="210"/>
      <c r="G22" s="210"/>
      <c r="H22" s="210"/>
    </row>
    <row r="23" spans="1:8" ht="25.05" customHeight="1" x14ac:dyDescent="0.3">
      <c r="A23" s="426" t="s">
        <v>72</v>
      </c>
      <c r="B23" s="425" t="s">
        <v>1276</v>
      </c>
      <c r="C23" s="222" t="s">
        <v>1036</v>
      </c>
      <c r="D23" s="223" t="s">
        <v>53</v>
      </c>
      <c r="E23" s="210"/>
      <c r="F23" s="210"/>
      <c r="G23" s="210"/>
      <c r="H23" s="210"/>
    </row>
    <row r="24" spans="1:8" ht="25.05" customHeight="1" x14ac:dyDescent="0.3">
      <c r="A24" s="526" t="s">
        <v>1037</v>
      </c>
      <c r="B24" s="527"/>
      <c r="C24" s="527"/>
      <c r="D24" s="528"/>
      <c r="E24" s="210"/>
      <c r="F24" s="210"/>
      <c r="G24" s="210"/>
      <c r="H24" s="210"/>
    </row>
    <row r="25" spans="1:8" ht="25.05" customHeight="1" x14ac:dyDescent="0.3">
      <c r="A25" s="426" t="s">
        <v>212</v>
      </c>
      <c r="B25" s="224" t="s">
        <v>1277</v>
      </c>
      <c r="C25" s="222" t="s">
        <v>1038</v>
      </c>
      <c r="D25" s="223" t="s">
        <v>53</v>
      </c>
      <c r="E25" s="210"/>
      <c r="F25" s="210"/>
      <c r="G25" s="210"/>
      <c r="H25" s="210"/>
    </row>
    <row r="26" spans="1:8" ht="25.05" customHeight="1" x14ac:dyDescent="0.3">
      <c r="A26" s="426" t="s">
        <v>269</v>
      </c>
      <c r="B26" s="224" t="s">
        <v>1278</v>
      </c>
      <c r="C26" s="222" t="s">
        <v>1038</v>
      </c>
      <c r="D26" s="223" t="s">
        <v>53</v>
      </c>
      <c r="E26" s="210"/>
      <c r="F26" s="210"/>
      <c r="G26" s="210"/>
      <c r="H26" s="210"/>
    </row>
    <row r="27" spans="1:8" ht="25.05" customHeight="1" x14ac:dyDescent="0.3">
      <c r="A27" s="426" t="s">
        <v>172</v>
      </c>
      <c r="B27" s="225" t="s">
        <v>1279</v>
      </c>
      <c r="C27" s="226" t="s">
        <v>1039</v>
      </c>
      <c r="D27" s="223" t="s">
        <v>53</v>
      </c>
      <c r="E27" s="210"/>
      <c r="F27" s="210"/>
      <c r="G27" s="210"/>
      <c r="H27" s="210"/>
    </row>
    <row r="28" spans="1:8" ht="25.05" customHeight="1" x14ac:dyDescent="0.3">
      <c r="A28" s="426" t="s">
        <v>303</v>
      </c>
      <c r="B28" s="224" t="s">
        <v>1280</v>
      </c>
      <c r="C28" s="222" t="s">
        <v>1038</v>
      </c>
      <c r="D28" s="223" t="s">
        <v>53</v>
      </c>
      <c r="E28" s="210"/>
      <c r="F28" s="210"/>
      <c r="G28" s="210"/>
      <c r="H28" s="210"/>
    </row>
    <row r="29" spans="1:8" ht="25.05" customHeight="1" x14ac:dyDescent="0.3">
      <c r="A29" s="426" t="s">
        <v>656</v>
      </c>
      <c r="B29" s="432" t="s">
        <v>1281</v>
      </c>
      <c r="C29" s="222" t="s">
        <v>1038</v>
      </c>
      <c r="D29" s="223" t="s">
        <v>53</v>
      </c>
      <c r="E29" s="210"/>
      <c r="F29" s="210"/>
      <c r="G29" s="210"/>
      <c r="H29" s="210"/>
    </row>
    <row r="30" spans="1:8" ht="25.05" customHeight="1" x14ac:dyDescent="0.3">
      <c r="A30" s="426" t="s">
        <v>68</v>
      </c>
      <c r="B30" s="224" t="s">
        <v>1282</v>
      </c>
      <c r="C30" s="222" t="s">
        <v>1040</v>
      </c>
      <c r="D30" s="223" t="s">
        <v>53</v>
      </c>
      <c r="E30" s="210"/>
      <c r="F30" s="210"/>
      <c r="G30" s="210"/>
      <c r="H30" s="210"/>
    </row>
    <row r="31" spans="1:8" ht="25.05" customHeight="1" x14ac:dyDescent="0.3">
      <c r="A31" s="426" t="s">
        <v>1041</v>
      </c>
      <c r="B31" s="224" t="s">
        <v>1042</v>
      </c>
      <c r="C31" s="222" t="s">
        <v>1040</v>
      </c>
      <c r="D31" s="223" t="s">
        <v>53</v>
      </c>
      <c r="E31" s="210"/>
      <c r="F31" s="210"/>
      <c r="G31" s="210"/>
      <c r="H31" s="210"/>
    </row>
    <row r="32" spans="1:8" ht="25.05" customHeight="1" x14ac:dyDescent="0.3">
      <c r="A32" s="426" t="s">
        <v>432</v>
      </c>
      <c r="B32" s="224" t="s">
        <v>1283</v>
      </c>
      <c r="C32" s="222" t="s">
        <v>1038</v>
      </c>
      <c r="D32" s="223" t="s">
        <v>53</v>
      </c>
      <c r="E32" s="210"/>
      <c r="F32" s="210"/>
      <c r="G32" s="210"/>
      <c r="H32" s="210"/>
    </row>
    <row r="33" spans="1:8" ht="25.05" customHeight="1" x14ac:dyDescent="0.3">
      <c r="A33" s="426" t="s">
        <v>169</v>
      </c>
      <c r="B33" s="224" t="s">
        <v>1284</v>
      </c>
      <c r="C33" s="222" t="s">
        <v>1038</v>
      </c>
      <c r="D33" s="223" t="s">
        <v>53</v>
      </c>
      <c r="E33" s="210"/>
      <c r="F33" s="210"/>
      <c r="G33" s="210"/>
      <c r="H33" s="210"/>
    </row>
    <row r="34" spans="1:8" ht="25.05" customHeight="1" x14ac:dyDescent="0.3">
      <c r="A34" s="426" t="s">
        <v>267</v>
      </c>
      <c r="B34" s="224" t="s">
        <v>1285</v>
      </c>
      <c r="C34" s="226" t="s">
        <v>1043</v>
      </c>
      <c r="D34" s="223" t="s">
        <v>57</v>
      </c>
      <c r="E34" s="210"/>
      <c r="F34" s="210"/>
      <c r="G34" s="210"/>
      <c r="H34" s="210"/>
    </row>
    <row r="35" spans="1:8" ht="25.05" customHeight="1" x14ac:dyDescent="0.3">
      <c r="A35" s="426" t="s">
        <v>65</v>
      </c>
      <c r="B35" s="224" t="s">
        <v>1286</v>
      </c>
      <c r="C35" s="222" t="s">
        <v>1044</v>
      </c>
      <c r="D35" s="223" t="s">
        <v>53</v>
      </c>
      <c r="E35" s="210"/>
      <c r="F35" s="210"/>
      <c r="G35" s="210"/>
      <c r="H35" s="210"/>
    </row>
    <row r="36" spans="1:8" ht="25.05" customHeight="1" x14ac:dyDescent="0.3">
      <c r="A36" s="426" t="s">
        <v>1045</v>
      </c>
      <c r="B36" s="433" t="s">
        <v>1287</v>
      </c>
      <c r="C36" s="434" t="s">
        <v>1046</v>
      </c>
      <c r="D36" s="223" t="s">
        <v>57</v>
      </c>
      <c r="E36" s="210"/>
      <c r="F36" s="210"/>
      <c r="G36" s="210"/>
      <c r="H36" s="210"/>
    </row>
    <row r="37" spans="1:8" ht="25.05" customHeight="1" x14ac:dyDescent="0.3">
      <c r="A37" s="526" t="s">
        <v>1047</v>
      </c>
      <c r="B37" s="527"/>
      <c r="C37" s="527"/>
      <c r="D37" s="528"/>
    </row>
    <row r="38" spans="1:8" ht="25.05" customHeight="1" x14ac:dyDescent="0.3">
      <c r="A38" s="227" t="s">
        <v>61</v>
      </c>
      <c r="B38" s="228" t="s">
        <v>1288</v>
      </c>
      <c r="C38" s="226" t="s">
        <v>1048</v>
      </c>
      <c r="D38" s="223" t="s">
        <v>53</v>
      </c>
    </row>
    <row r="39" spans="1:8" ht="25.05" customHeight="1" x14ac:dyDescent="0.3">
      <c r="A39" s="227" t="s">
        <v>58</v>
      </c>
      <c r="B39" s="228" t="s">
        <v>1289</v>
      </c>
      <c r="C39" s="226" t="s">
        <v>1049</v>
      </c>
      <c r="D39" s="223" t="s">
        <v>57</v>
      </c>
    </row>
    <row r="40" spans="1:8" ht="25.05" customHeight="1" x14ac:dyDescent="0.3">
      <c r="A40" s="227" t="s">
        <v>54</v>
      </c>
      <c r="B40" s="228" t="s">
        <v>1290</v>
      </c>
      <c r="C40" s="226" t="s">
        <v>1049</v>
      </c>
      <c r="D40" s="223" t="s">
        <v>53</v>
      </c>
    </row>
    <row r="41" spans="1:8" ht="25.05" customHeight="1" x14ac:dyDescent="0.3">
      <c r="A41" s="227" t="s">
        <v>203</v>
      </c>
      <c r="B41" s="228" t="s">
        <v>1291</v>
      </c>
      <c r="C41" s="226" t="s">
        <v>1050</v>
      </c>
      <c r="D41" s="223" t="s">
        <v>53</v>
      </c>
    </row>
    <row r="42" spans="1:8" ht="25.05" customHeight="1" x14ac:dyDescent="0.3">
      <c r="A42" s="227" t="s">
        <v>1051</v>
      </c>
      <c r="B42" s="435" t="s">
        <v>1292</v>
      </c>
      <c r="C42" s="226" t="s">
        <v>1050</v>
      </c>
      <c r="D42" s="223" t="s">
        <v>53</v>
      </c>
    </row>
    <row r="43" spans="1:8" x14ac:dyDescent="0.3">
      <c r="C43" s="229"/>
    </row>
    <row r="44" spans="1:8" x14ac:dyDescent="0.3">
      <c r="A44" s="214" t="s">
        <v>1052</v>
      </c>
    </row>
    <row r="45" spans="1:8" x14ac:dyDescent="0.3">
      <c r="A45" s="210" t="s">
        <v>1293</v>
      </c>
      <c r="B45" s="210"/>
      <c r="C45" s="210"/>
      <c r="D45" s="210"/>
      <c r="E45" s="210"/>
      <c r="F45" s="210"/>
      <c r="G45" s="210"/>
      <c r="H45" s="210"/>
    </row>
  </sheetData>
  <mergeCells count="8">
    <mergeCell ref="A24:D24"/>
    <mergeCell ref="A37:D37"/>
    <mergeCell ref="A4:B4"/>
    <mergeCell ref="A9:D10"/>
    <mergeCell ref="A11:A12"/>
    <mergeCell ref="B11:B12"/>
    <mergeCell ref="C11:D11"/>
    <mergeCell ref="A13:D1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heetViews>
  <sheetFormatPr defaultColWidth="8.6640625" defaultRowHeight="13.8" x14ac:dyDescent="0.3"/>
  <cols>
    <col min="1" max="1" width="9.33203125" style="18" customWidth="1"/>
    <col min="2" max="2" width="11.6640625" style="18" customWidth="1"/>
    <col min="3" max="3" width="5.6640625" style="18" customWidth="1"/>
    <col min="4" max="4" width="21.6640625" style="18" customWidth="1"/>
    <col min="5" max="5" width="9.33203125" style="18" customWidth="1"/>
    <col min="6" max="6" width="8.6640625" style="18" customWidth="1"/>
    <col min="7" max="7" width="12.6640625" style="18" customWidth="1"/>
    <col min="8" max="8" width="9.6640625" style="18" customWidth="1"/>
    <col min="9" max="9" width="2.6640625" style="18" customWidth="1"/>
    <col min="10" max="16384" width="8.6640625" style="18"/>
  </cols>
  <sheetData>
    <row r="1" spans="1:9" ht="10.199999999999999" customHeight="1" x14ac:dyDescent="0.3"/>
    <row r="2" spans="1:9" s="27" customFormat="1" x14ac:dyDescent="0.3">
      <c r="A2" s="635" t="s">
        <v>105</v>
      </c>
      <c r="B2" s="635"/>
      <c r="C2" s="635"/>
      <c r="D2" s="635"/>
      <c r="E2" s="635"/>
      <c r="F2" s="635"/>
      <c r="G2" s="635"/>
      <c r="H2" s="635"/>
      <c r="I2" s="635"/>
    </row>
    <row r="3" spans="1:9" ht="10.199999999999999" customHeight="1" x14ac:dyDescent="0.3"/>
    <row r="4" spans="1:9" ht="15" customHeight="1" x14ac:dyDescent="0.3">
      <c r="A4" s="27" t="s">
        <v>104</v>
      </c>
    </row>
    <row r="5" spans="1:9" ht="17.7" customHeight="1" x14ac:dyDescent="0.3">
      <c r="A5" s="636" t="s">
        <v>370</v>
      </c>
      <c r="B5" s="636"/>
      <c r="C5" s="636"/>
      <c r="D5" s="636"/>
      <c r="E5" s="636"/>
      <c r="F5" s="636"/>
      <c r="G5" s="636"/>
      <c r="H5" s="636"/>
    </row>
    <row r="6" spans="1:9" ht="17.7" customHeight="1" x14ac:dyDescent="0.3">
      <c r="A6" s="630" t="s">
        <v>102</v>
      </c>
      <c r="B6" s="631"/>
      <c r="C6" s="631"/>
      <c r="D6" s="631">
        <v>4</v>
      </c>
      <c r="E6" s="631"/>
      <c r="F6" s="631"/>
      <c r="G6" s="631"/>
      <c r="H6" s="637"/>
    </row>
    <row r="7" spans="1:9" ht="15.6" customHeight="1" x14ac:dyDescent="0.3">
      <c r="A7" s="630" t="s">
        <v>101</v>
      </c>
      <c r="B7" s="631"/>
      <c r="C7" s="631"/>
      <c r="D7" s="868" t="s">
        <v>341</v>
      </c>
      <c r="E7" s="868"/>
      <c r="F7" s="868"/>
      <c r="G7" s="868"/>
      <c r="H7" s="869"/>
    </row>
    <row r="8" spans="1:9" ht="17.7" customHeight="1" x14ac:dyDescent="0.3">
      <c r="A8" s="630" t="s">
        <v>99</v>
      </c>
      <c r="B8" s="631"/>
      <c r="C8" s="631"/>
      <c r="D8" s="667" t="s">
        <v>182</v>
      </c>
      <c r="E8" s="667"/>
      <c r="F8" s="667"/>
      <c r="G8" s="667"/>
      <c r="H8" s="668"/>
    </row>
    <row r="9" spans="1:9" ht="17.7" customHeight="1" x14ac:dyDescent="0.3">
      <c r="A9" s="630" t="s">
        <v>97</v>
      </c>
      <c r="B9" s="631"/>
      <c r="C9" s="631"/>
      <c r="D9" s="667" t="s">
        <v>369</v>
      </c>
      <c r="E9" s="667"/>
      <c r="F9" s="667"/>
      <c r="G9" s="667"/>
      <c r="H9" s="668"/>
    </row>
    <row r="10" spans="1:9" ht="10.199999999999999" customHeight="1" x14ac:dyDescent="0.3"/>
    <row r="11" spans="1:9" ht="15" customHeight="1" x14ac:dyDescent="0.3">
      <c r="A11" s="634" t="s">
        <v>145</v>
      </c>
      <c r="B11" s="634"/>
      <c r="C11" s="634"/>
      <c r="D11" s="634"/>
      <c r="E11" s="634"/>
      <c r="F11" s="634"/>
      <c r="G11" s="634"/>
      <c r="H11" s="634"/>
    </row>
    <row r="12" spans="1:9" ht="17.7" customHeight="1" x14ac:dyDescent="0.3">
      <c r="A12" s="643" t="s">
        <v>1296</v>
      </c>
      <c r="B12" s="643"/>
      <c r="C12" s="643"/>
      <c r="D12" s="643"/>
      <c r="E12" s="643"/>
      <c r="F12" s="643"/>
      <c r="G12" s="643"/>
      <c r="H12" s="643"/>
    </row>
    <row r="13" spans="1:9" ht="17.7" customHeight="1" x14ac:dyDescent="0.3">
      <c r="A13" s="630" t="s">
        <v>94</v>
      </c>
      <c r="B13" s="631"/>
      <c r="C13" s="631"/>
      <c r="D13" s="631"/>
      <c r="E13" s="631" t="s">
        <v>93</v>
      </c>
      <c r="F13" s="631"/>
      <c r="G13" s="631"/>
      <c r="H13" s="637"/>
    </row>
    <row r="14" spans="1:9" ht="17.7" customHeight="1" x14ac:dyDescent="0.3">
      <c r="A14" s="630" t="s">
        <v>92</v>
      </c>
      <c r="B14" s="631"/>
      <c r="C14" s="631"/>
      <c r="D14" s="631"/>
      <c r="E14" s="631" t="s">
        <v>91</v>
      </c>
      <c r="F14" s="631"/>
      <c r="G14" s="631"/>
      <c r="H14" s="637"/>
    </row>
    <row r="15" spans="1:9" ht="17.7" customHeight="1" x14ac:dyDescent="0.3">
      <c r="A15" s="630" t="s">
        <v>90</v>
      </c>
      <c r="B15" s="631"/>
      <c r="C15" s="631"/>
      <c r="D15" s="631"/>
      <c r="E15" s="650" t="s">
        <v>368</v>
      </c>
      <c r="F15" s="650"/>
      <c r="G15" s="650"/>
      <c r="H15" s="651"/>
    </row>
    <row r="16" spans="1:9" ht="17.7" customHeight="1" x14ac:dyDescent="0.3">
      <c r="A16" s="630" t="s">
        <v>88</v>
      </c>
      <c r="B16" s="631"/>
      <c r="C16" s="631"/>
      <c r="D16" s="631"/>
      <c r="E16" s="631" t="s">
        <v>87</v>
      </c>
      <c r="F16" s="631"/>
      <c r="G16" s="631"/>
      <c r="H16" s="637"/>
    </row>
    <row r="17" spans="1:8" ht="10.199999999999999" customHeight="1" x14ac:dyDescent="0.3"/>
    <row r="18" spans="1:8" ht="15" customHeight="1" x14ac:dyDescent="0.3">
      <c r="A18" s="634" t="s">
        <v>86</v>
      </c>
      <c r="B18" s="634"/>
      <c r="C18" s="634"/>
      <c r="D18" s="634"/>
      <c r="E18" s="634"/>
      <c r="F18" s="634"/>
      <c r="G18" s="634"/>
      <c r="H18" s="634"/>
    </row>
    <row r="19" spans="1:8" ht="31.2" customHeight="1" x14ac:dyDescent="0.3">
      <c r="A19" s="640" t="s">
        <v>85</v>
      </c>
      <c r="B19" s="640"/>
      <c r="C19" s="641" t="s">
        <v>632</v>
      </c>
      <c r="D19" s="641"/>
      <c r="E19" s="641"/>
      <c r="F19" s="641"/>
      <c r="G19" s="641"/>
      <c r="H19" s="642"/>
    </row>
    <row r="20" spans="1:8" ht="10.199999999999999" customHeight="1" x14ac:dyDescent="0.3"/>
    <row r="21" spans="1:8" ht="15" customHeight="1" x14ac:dyDescent="0.3">
      <c r="A21" s="649" t="s">
        <v>84</v>
      </c>
      <c r="B21" s="649"/>
      <c r="C21" s="649"/>
      <c r="D21" s="649"/>
    </row>
    <row r="22" spans="1:8" x14ac:dyDescent="0.3">
      <c r="A22" s="645" t="s">
        <v>83</v>
      </c>
      <c r="B22" s="646" t="s">
        <v>82</v>
      </c>
      <c r="C22" s="646"/>
      <c r="D22" s="646"/>
      <c r="E22" s="646"/>
      <c r="F22" s="646"/>
      <c r="G22" s="646" t="s">
        <v>81</v>
      </c>
      <c r="H22" s="647"/>
    </row>
    <row r="23" spans="1:8" ht="27" customHeight="1" x14ac:dyDescent="0.3">
      <c r="A23" s="645"/>
      <c r="B23" s="646"/>
      <c r="C23" s="646"/>
      <c r="D23" s="646"/>
      <c r="E23" s="646"/>
      <c r="F23" s="646"/>
      <c r="G23" s="34" t="s">
        <v>80</v>
      </c>
      <c r="H23" s="38" t="s">
        <v>79</v>
      </c>
    </row>
    <row r="24" spans="1:8" ht="17.7" customHeight="1" x14ac:dyDescent="0.3">
      <c r="A24" s="645" t="s">
        <v>78</v>
      </c>
      <c r="B24" s="646"/>
      <c r="C24" s="646"/>
      <c r="D24" s="646"/>
      <c r="E24" s="646"/>
      <c r="F24" s="646"/>
      <c r="G24" s="646"/>
      <c r="H24" s="647"/>
    </row>
    <row r="25" spans="1:8" ht="45.75" customHeight="1" x14ac:dyDescent="0.3">
      <c r="A25" s="72" t="s">
        <v>367</v>
      </c>
      <c r="B25" s="858" t="s">
        <v>366</v>
      </c>
      <c r="C25" s="859"/>
      <c r="D25" s="859"/>
      <c r="E25" s="859"/>
      <c r="F25" s="865"/>
      <c r="G25" s="71" t="s">
        <v>75</v>
      </c>
      <c r="H25" s="70" t="s">
        <v>215</v>
      </c>
    </row>
    <row r="26" spans="1:8" ht="47.25" customHeight="1" x14ac:dyDescent="0.3">
      <c r="A26" s="72" t="s">
        <v>365</v>
      </c>
      <c r="B26" s="858" t="s">
        <v>364</v>
      </c>
      <c r="C26" s="859"/>
      <c r="D26" s="859"/>
      <c r="E26" s="859"/>
      <c r="F26" s="865"/>
      <c r="G26" s="71" t="s">
        <v>271</v>
      </c>
      <c r="H26" s="70" t="s">
        <v>215</v>
      </c>
    </row>
    <row r="27" spans="1:8" ht="17.7" customHeight="1" x14ac:dyDescent="0.3">
      <c r="A27" s="862" t="s">
        <v>71</v>
      </c>
      <c r="B27" s="863"/>
      <c r="C27" s="863"/>
      <c r="D27" s="863"/>
      <c r="E27" s="863"/>
      <c r="F27" s="863"/>
      <c r="G27" s="863"/>
      <c r="H27" s="864"/>
    </row>
    <row r="28" spans="1:8" ht="51" customHeight="1" x14ac:dyDescent="0.3">
      <c r="A28" s="72" t="s">
        <v>363</v>
      </c>
      <c r="B28" s="860" t="s">
        <v>362</v>
      </c>
      <c r="C28" s="861"/>
      <c r="D28" s="861"/>
      <c r="E28" s="861"/>
      <c r="F28" s="867"/>
      <c r="G28" s="71" t="s">
        <v>303</v>
      </c>
      <c r="H28" s="70" t="s">
        <v>215</v>
      </c>
    </row>
    <row r="29" spans="1:8" ht="48" customHeight="1" x14ac:dyDescent="0.3">
      <c r="A29" s="72" t="s">
        <v>361</v>
      </c>
      <c r="B29" s="858" t="s">
        <v>360</v>
      </c>
      <c r="C29" s="859"/>
      <c r="D29" s="859"/>
      <c r="E29" s="859"/>
      <c r="F29" s="865"/>
      <c r="G29" s="71" t="s">
        <v>267</v>
      </c>
      <c r="H29" s="70" t="s">
        <v>57</v>
      </c>
    </row>
    <row r="30" spans="1:8" ht="17.7" customHeight="1" x14ac:dyDescent="0.3">
      <c r="A30" s="862" t="s">
        <v>64</v>
      </c>
      <c r="B30" s="863"/>
      <c r="C30" s="863"/>
      <c r="D30" s="863"/>
      <c r="E30" s="863"/>
      <c r="F30" s="863"/>
      <c r="G30" s="863"/>
      <c r="H30" s="864"/>
    </row>
    <row r="31" spans="1:8" ht="34.5" customHeight="1" x14ac:dyDescent="0.3">
      <c r="A31" s="72" t="s">
        <v>359</v>
      </c>
      <c r="B31" s="866" t="s">
        <v>358</v>
      </c>
      <c r="C31" s="866"/>
      <c r="D31" s="866"/>
      <c r="E31" s="866"/>
      <c r="F31" s="866"/>
      <c r="G31" s="71" t="s">
        <v>203</v>
      </c>
      <c r="H31" s="70" t="s">
        <v>215</v>
      </c>
    </row>
    <row r="32" spans="1:8" ht="10.199999999999999" customHeight="1" x14ac:dyDescent="0.3"/>
    <row r="33" spans="1:9" ht="15" customHeight="1" x14ac:dyDescent="0.3">
      <c r="A33" s="27" t="s">
        <v>52</v>
      </c>
    </row>
    <row r="34" spans="1:9" s="27" customFormat="1" ht="17.7" customHeight="1" x14ac:dyDescent="0.3">
      <c r="A34" s="652" t="s">
        <v>51</v>
      </c>
      <c r="B34" s="652"/>
      <c r="C34" s="652"/>
      <c r="D34" s="652"/>
      <c r="E34" s="652"/>
      <c r="F34" s="652"/>
      <c r="G34" s="32">
        <v>9</v>
      </c>
      <c r="H34" s="31" t="s">
        <v>5</v>
      </c>
    </row>
    <row r="35" spans="1:9" ht="48.75" customHeight="1" x14ac:dyDescent="0.3">
      <c r="A35" s="748" t="s">
        <v>37</v>
      </c>
      <c r="B35" s="860" t="s">
        <v>357</v>
      </c>
      <c r="C35" s="861"/>
      <c r="D35" s="861"/>
      <c r="E35" s="861"/>
      <c r="F35" s="861"/>
      <c r="G35" s="861"/>
      <c r="H35" s="861"/>
      <c r="I35" s="29"/>
    </row>
    <row r="36" spans="1:9" ht="41.25" customHeight="1" x14ac:dyDescent="0.3">
      <c r="A36" s="749"/>
      <c r="B36" s="860" t="s">
        <v>356</v>
      </c>
      <c r="C36" s="861"/>
      <c r="D36" s="861"/>
      <c r="E36" s="861"/>
      <c r="F36" s="861"/>
      <c r="G36" s="861"/>
      <c r="H36" s="861"/>
      <c r="I36" s="29"/>
    </row>
    <row r="37" spans="1:9" ht="51.75" customHeight="1" x14ac:dyDescent="0.3">
      <c r="A37" s="749"/>
      <c r="B37" s="860" t="s">
        <v>355</v>
      </c>
      <c r="C37" s="861"/>
      <c r="D37" s="861"/>
      <c r="E37" s="861"/>
      <c r="F37" s="861"/>
      <c r="G37" s="861"/>
      <c r="H37" s="861"/>
      <c r="I37" s="29"/>
    </row>
    <row r="38" spans="1:9" ht="36.75" customHeight="1" x14ac:dyDescent="0.3">
      <c r="A38" s="749"/>
      <c r="B38" s="860" t="s">
        <v>354</v>
      </c>
      <c r="C38" s="861"/>
      <c r="D38" s="861"/>
      <c r="E38" s="861"/>
      <c r="F38" s="861"/>
      <c r="G38" s="861"/>
      <c r="H38" s="861"/>
      <c r="I38" s="29"/>
    </row>
    <row r="39" spans="1:9" ht="41.25" customHeight="1" x14ac:dyDescent="0.3">
      <c r="A39" s="749"/>
      <c r="B39" s="860" t="s">
        <v>353</v>
      </c>
      <c r="C39" s="861"/>
      <c r="D39" s="861"/>
      <c r="E39" s="861"/>
      <c r="F39" s="861"/>
      <c r="G39" s="861"/>
      <c r="H39" s="861"/>
      <c r="I39" s="29"/>
    </row>
    <row r="40" spans="1:9" x14ac:dyDescent="0.3">
      <c r="A40" s="656" t="s">
        <v>31</v>
      </c>
      <c r="B40" s="632"/>
      <c r="C40" s="632"/>
      <c r="D40" s="667" t="s">
        <v>352</v>
      </c>
      <c r="E40" s="667"/>
      <c r="F40" s="667"/>
      <c r="G40" s="667"/>
      <c r="H40" s="668"/>
    </row>
    <row r="41" spans="1:9" ht="52.5" customHeight="1" x14ac:dyDescent="0.3">
      <c r="A41" s="660" t="s">
        <v>30</v>
      </c>
      <c r="B41" s="638"/>
      <c r="C41" s="638"/>
      <c r="D41" s="642" t="s">
        <v>1382</v>
      </c>
      <c r="E41" s="640"/>
      <c r="F41" s="640"/>
      <c r="G41" s="640"/>
      <c r="H41" s="640"/>
      <c r="I41" s="29"/>
    </row>
    <row r="42" spans="1:9" s="27" customFormat="1" ht="17.7" customHeight="1" x14ac:dyDescent="0.3">
      <c r="A42" s="652" t="s">
        <v>121</v>
      </c>
      <c r="B42" s="652"/>
      <c r="C42" s="652"/>
      <c r="D42" s="652"/>
      <c r="E42" s="652"/>
      <c r="F42" s="652"/>
      <c r="G42" s="32">
        <v>12</v>
      </c>
      <c r="H42" s="31" t="s">
        <v>5</v>
      </c>
    </row>
    <row r="43" spans="1:9" ht="21" customHeight="1" x14ac:dyDescent="0.3">
      <c r="A43" s="746" t="s">
        <v>37</v>
      </c>
      <c r="B43" s="854" t="s">
        <v>351</v>
      </c>
      <c r="C43" s="854"/>
      <c r="D43" s="854"/>
      <c r="E43" s="854"/>
      <c r="F43" s="854"/>
      <c r="G43" s="854"/>
      <c r="H43" s="854"/>
      <c r="I43" s="29"/>
    </row>
    <row r="44" spans="1:9" ht="24" customHeight="1" x14ac:dyDescent="0.3">
      <c r="A44" s="746"/>
      <c r="B44" s="640" t="s">
        <v>350</v>
      </c>
      <c r="C44" s="640"/>
      <c r="D44" s="640"/>
      <c r="E44" s="640"/>
      <c r="F44" s="640"/>
      <c r="G44" s="640"/>
      <c r="H44" s="640"/>
      <c r="I44" s="29"/>
    </row>
    <row r="45" spans="1:9" ht="24" customHeight="1" x14ac:dyDescent="0.3">
      <c r="A45" s="746"/>
      <c r="B45" s="640" t="s">
        <v>349</v>
      </c>
      <c r="C45" s="640"/>
      <c r="D45" s="640"/>
      <c r="E45" s="640"/>
      <c r="F45" s="640"/>
      <c r="G45" s="640"/>
      <c r="H45" s="640"/>
      <c r="I45" s="29"/>
    </row>
    <row r="46" spans="1:9" ht="21" customHeight="1" x14ac:dyDescent="0.3">
      <c r="A46" s="746"/>
      <c r="B46" s="640" t="s">
        <v>348</v>
      </c>
      <c r="C46" s="640"/>
      <c r="D46" s="640"/>
      <c r="E46" s="640"/>
      <c r="F46" s="640"/>
      <c r="G46" s="640"/>
      <c r="H46" s="640"/>
      <c r="I46" s="29"/>
    </row>
    <row r="47" spans="1:9" ht="42.75" customHeight="1" x14ac:dyDescent="0.3">
      <c r="A47" s="746"/>
      <c r="B47" s="640" t="s">
        <v>347</v>
      </c>
      <c r="C47" s="640"/>
      <c r="D47" s="640"/>
      <c r="E47" s="640"/>
      <c r="F47" s="640"/>
      <c r="G47" s="640"/>
      <c r="H47" s="640"/>
      <c r="I47" s="29"/>
    </row>
    <row r="48" spans="1:9" x14ac:dyDescent="0.3">
      <c r="A48" s="656" t="s">
        <v>31</v>
      </c>
      <c r="B48" s="657"/>
      <c r="C48" s="657"/>
      <c r="D48" s="855" t="s">
        <v>1381</v>
      </c>
      <c r="E48" s="855"/>
      <c r="F48" s="855"/>
      <c r="G48" s="855"/>
      <c r="H48" s="856"/>
    </row>
    <row r="49" spans="1:9" ht="35.25" customHeight="1" x14ac:dyDescent="0.3">
      <c r="A49" s="660" t="s">
        <v>30</v>
      </c>
      <c r="B49" s="638"/>
      <c r="C49" s="638"/>
      <c r="D49" s="860" t="s">
        <v>1213</v>
      </c>
      <c r="E49" s="861"/>
      <c r="F49" s="861"/>
      <c r="G49" s="861"/>
      <c r="H49" s="861"/>
      <c r="I49" s="69"/>
    </row>
    <row r="50" spans="1:9" ht="10.199999999999999" customHeight="1" x14ac:dyDescent="0.3"/>
    <row r="51" spans="1:9" ht="15" customHeight="1" x14ac:dyDescent="0.3">
      <c r="A51" s="27" t="s">
        <v>28</v>
      </c>
    </row>
    <row r="52" spans="1:9" ht="36.75" customHeight="1" x14ac:dyDescent="0.3">
      <c r="A52" s="654" t="s">
        <v>27</v>
      </c>
      <c r="B52" s="630"/>
      <c r="C52" s="857" t="s">
        <v>346</v>
      </c>
      <c r="D52" s="857"/>
      <c r="E52" s="857"/>
      <c r="F52" s="857"/>
      <c r="G52" s="857"/>
      <c r="H52" s="858"/>
    </row>
    <row r="53" spans="1:9" ht="27" customHeight="1" x14ac:dyDescent="0.3">
      <c r="A53" s="654"/>
      <c r="B53" s="630"/>
      <c r="C53" s="857" t="s">
        <v>345</v>
      </c>
      <c r="D53" s="857"/>
      <c r="E53" s="857"/>
      <c r="F53" s="857"/>
      <c r="G53" s="857"/>
      <c r="H53" s="858"/>
    </row>
    <row r="54" spans="1:9" ht="31.5" customHeight="1" x14ac:dyDescent="0.3">
      <c r="A54" s="654"/>
      <c r="B54" s="630"/>
      <c r="C54" s="857" t="s">
        <v>344</v>
      </c>
      <c r="D54" s="857"/>
      <c r="E54" s="857"/>
      <c r="F54" s="857"/>
      <c r="G54" s="857"/>
      <c r="H54" s="858"/>
    </row>
    <row r="55" spans="1:9" ht="33" customHeight="1" x14ac:dyDescent="0.3">
      <c r="A55" s="654" t="s">
        <v>23</v>
      </c>
      <c r="B55" s="630"/>
      <c r="C55" s="858" t="s">
        <v>343</v>
      </c>
      <c r="D55" s="859"/>
      <c r="E55" s="859"/>
      <c r="F55" s="859"/>
      <c r="G55" s="859"/>
      <c r="H55" s="859"/>
    </row>
    <row r="56" spans="1:9" ht="10.199999999999999" customHeight="1" x14ac:dyDescent="0.3"/>
    <row r="57" spans="1:9" ht="15" customHeight="1" x14ac:dyDescent="0.3">
      <c r="A57" s="27" t="s">
        <v>19</v>
      </c>
      <c r="B57" s="27"/>
      <c r="C57" s="27"/>
      <c r="D57" s="27"/>
      <c r="E57" s="27"/>
      <c r="F57" s="27"/>
    </row>
    <row r="58" spans="1:9" ht="16.2" x14ac:dyDescent="0.3">
      <c r="A58" s="654" t="s">
        <v>18</v>
      </c>
      <c r="B58" s="654"/>
      <c r="C58" s="654"/>
      <c r="D58" s="654"/>
      <c r="E58" s="654"/>
      <c r="F58" s="654"/>
      <c r="G58" s="26">
        <v>2</v>
      </c>
      <c r="H58" s="19" t="s">
        <v>4</v>
      </c>
    </row>
    <row r="59" spans="1:9" ht="16.2" x14ac:dyDescent="0.3">
      <c r="A59" s="654" t="s">
        <v>17</v>
      </c>
      <c r="B59" s="654"/>
      <c r="C59" s="654"/>
      <c r="D59" s="654"/>
      <c r="E59" s="654"/>
      <c r="F59" s="654"/>
      <c r="G59" s="26">
        <v>2</v>
      </c>
      <c r="H59" s="19" t="s">
        <v>4</v>
      </c>
    </row>
    <row r="60" spans="1:9" x14ac:dyDescent="0.3">
      <c r="A60" s="25"/>
      <c r="B60" s="25"/>
      <c r="C60" s="25"/>
      <c r="D60" s="25"/>
      <c r="E60" s="25"/>
      <c r="F60" s="25"/>
      <c r="G60" s="23"/>
      <c r="H60" s="19"/>
    </row>
    <row r="61" spans="1:9" x14ac:dyDescent="0.3">
      <c r="A61" s="655" t="s">
        <v>16</v>
      </c>
      <c r="B61" s="655"/>
      <c r="C61" s="655"/>
      <c r="D61" s="655"/>
      <c r="E61" s="655"/>
      <c r="F61" s="655"/>
      <c r="G61" s="24"/>
      <c r="H61" s="23"/>
    </row>
    <row r="62" spans="1:9" ht="17.7" customHeight="1" x14ac:dyDescent="0.3">
      <c r="A62" s="640" t="s">
        <v>15</v>
      </c>
      <c r="B62" s="640"/>
      <c r="C62" s="640"/>
      <c r="D62" s="640"/>
      <c r="E62" s="19">
        <f>SUM(E63:E68)</f>
        <v>29</v>
      </c>
      <c r="F62" s="19" t="s">
        <v>5</v>
      </c>
      <c r="G62" s="20">
        <f>E62/25</f>
        <v>1.1599999999999999</v>
      </c>
      <c r="H62" s="19" t="s">
        <v>4</v>
      </c>
    </row>
    <row r="63" spans="1:9" ht="17.7" customHeight="1" x14ac:dyDescent="0.3">
      <c r="A63" s="18" t="s">
        <v>14</v>
      </c>
      <c r="B63" s="654" t="s">
        <v>13</v>
      </c>
      <c r="C63" s="654"/>
      <c r="D63" s="654"/>
      <c r="E63" s="19">
        <v>9</v>
      </c>
      <c r="F63" s="19" t="s">
        <v>5</v>
      </c>
      <c r="G63" s="22"/>
      <c r="H63" s="21"/>
    </row>
    <row r="64" spans="1:9" ht="17.7" customHeight="1" x14ac:dyDescent="0.3">
      <c r="B64" s="654" t="s">
        <v>12</v>
      </c>
      <c r="C64" s="654"/>
      <c r="D64" s="654"/>
      <c r="E64" s="19">
        <v>12</v>
      </c>
      <c r="F64" s="19" t="s">
        <v>5</v>
      </c>
      <c r="G64" s="22"/>
      <c r="H64" s="21"/>
    </row>
    <row r="65" spans="1:9" ht="17.7" customHeight="1" x14ac:dyDescent="0.3">
      <c r="B65" s="654" t="s">
        <v>11</v>
      </c>
      <c r="C65" s="654"/>
      <c r="D65" s="654"/>
      <c r="E65" s="19">
        <v>4</v>
      </c>
      <c r="F65" s="19" t="s">
        <v>5</v>
      </c>
      <c r="G65" s="22"/>
      <c r="H65" s="21"/>
    </row>
    <row r="66" spans="1:9" ht="17.7" customHeight="1" x14ac:dyDescent="0.3">
      <c r="B66" s="654" t="s">
        <v>10</v>
      </c>
      <c r="C66" s="654"/>
      <c r="D66" s="654"/>
      <c r="E66" s="19">
        <v>0</v>
      </c>
      <c r="F66" s="19" t="s">
        <v>5</v>
      </c>
      <c r="G66" s="22"/>
      <c r="H66" s="21"/>
    </row>
    <row r="67" spans="1:9" ht="17.7" customHeight="1" x14ac:dyDescent="0.3">
      <c r="B67" s="654" t="s">
        <v>9</v>
      </c>
      <c r="C67" s="654"/>
      <c r="D67" s="654"/>
      <c r="E67" s="19">
        <v>0</v>
      </c>
      <c r="F67" s="19" t="s">
        <v>5</v>
      </c>
      <c r="G67" s="22"/>
      <c r="H67" s="21"/>
    </row>
    <row r="68" spans="1:9" ht="17.7" customHeight="1" x14ac:dyDescent="0.3">
      <c r="B68" s="654" t="s">
        <v>8</v>
      </c>
      <c r="C68" s="654"/>
      <c r="D68" s="654"/>
      <c r="E68" s="19">
        <v>4</v>
      </c>
      <c r="F68" s="19" t="s">
        <v>5</v>
      </c>
      <c r="G68" s="22"/>
      <c r="H68" s="21"/>
    </row>
    <row r="69" spans="1:9" ht="31.2" customHeight="1" x14ac:dyDescent="0.3">
      <c r="A69" s="640" t="s">
        <v>7</v>
      </c>
      <c r="B69" s="640"/>
      <c r="C69" s="640"/>
      <c r="D69" s="640"/>
      <c r="E69" s="19">
        <v>0</v>
      </c>
      <c r="F69" s="19" t="s">
        <v>5</v>
      </c>
      <c r="G69" s="20">
        <f>E69/25</f>
        <v>0</v>
      </c>
      <c r="H69" s="19" t="s">
        <v>4</v>
      </c>
    </row>
    <row r="70" spans="1:9" ht="17.7" customHeight="1" x14ac:dyDescent="0.3">
      <c r="A70" s="654" t="s">
        <v>6</v>
      </c>
      <c r="B70" s="654"/>
      <c r="C70" s="654"/>
      <c r="D70" s="654"/>
      <c r="E70" s="19">
        <f>G70*25</f>
        <v>71</v>
      </c>
      <c r="F70" s="19" t="s">
        <v>5</v>
      </c>
      <c r="G70" s="20">
        <f>D6-G69-G62</f>
        <v>2.84</v>
      </c>
      <c r="H70" s="19" t="s">
        <v>4</v>
      </c>
    </row>
    <row r="71" spans="1:9" ht="10.199999999999999" customHeight="1" x14ac:dyDescent="0.3"/>
    <row r="74" spans="1:9" x14ac:dyDescent="0.3">
      <c r="A74" s="18" t="s">
        <v>3</v>
      </c>
    </row>
    <row r="75" spans="1:9" ht="16.2" x14ac:dyDescent="0.3">
      <c r="A75" s="643" t="s">
        <v>2</v>
      </c>
      <c r="B75" s="643"/>
      <c r="C75" s="643"/>
      <c r="D75" s="643"/>
      <c r="E75" s="643"/>
      <c r="F75" s="643"/>
      <c r="G75" s="643"/>
      <c r="H75" s="643"/>
      <c r="I75" s="643"/>
    </row>
    <row r="76" spans="1:9" x14ac:dyDescent="0.3">
      <c r="A76" s="18" t="s">
        <v>1</v>
      </c>
    </row>
    <row r="78" spans="1:9" x14ac:dyDescent="0.3">
      <c r="A78" s="644" t="s">
        <v>0</v>
      </c>
      <c r="B78" s="644"/>
      <c r="C78" s="644"/>
      <c r="D78" s="644"/>
      <c r="E78" s="644"/>
      <c r="F78" s="644"/>
      <c r="G78" s="644"/>
      <c r="H78" s="644"/>
      <c r="I78" s="644"/>
    </row>
    <row r="79" spans="1:9" x14ac:dyDescent="0.3">
      <c r="A79" s="644"/>
      <c r="B79" s="644"/>
      <c r="C79" s="644"/>
      <c r="D79" s="644"/>
      <c r="E79" s="644"/>
      <c r="F79" s="644"/>
      <c r="G79" s="644"/>
      <c r="H79" s="644"/>
      <c r="I79" s="644"/>
    </row>
    <row r="80" spans="1:9" x14ac:dyDescent="0.3">
      <c r="A80" s="644"/>
      <c r="B80" s="644"/>
      <c r="C80" s="644"/>
      <c r="D80" s="644"/>
      <c r="E80" s="644"/>
      <c r="F80" s="644"/>
      <c r="G80" s="644"/>
      <c r="H80" s="644"/>
      <c r="I80" s="644"/>
    </row>
  </sheetData>
  <mergeCells count="77">
    <mergeCell ref="A2:I2"/>
    <mergeCell ref="A5:H5"/>
    <mergeCell ref="A6:C6"/>
    <mergeCell ref="D6:H6"/>
    <mergeCell ref="A7:C7"/>
    <mergeCell ref="D7:H7"/>
    <mergeCell ref="A14:D14"/>
    <mergeCell ref="E14:H14"/>
    <mergeCell ref="A75:I75"/>
    <mergeCell ref="A78:I80"/>
    <mergeCell ref="A12:H12"/>
    <mergeCell ref="B25:F25"/>
    <mergeCell ref="B29:F29"/>
    <mergeCell ref="A27:H27"/>
    <mergeCell ref="B28:F28"/>
    <mergeCell ref="A15:D15"/>
    <mergeCell ref="E15:H15"/>
    <mergeCell ref="A16:D16"/>
    <mergeCell ref="E16:H16"/>
    <mergeCell ref="A18:H18"/>
    <mergeCell ref="A19:B19"/>
    <mergeCell ref="C19:H19"/>
    <mergeCell ref="D8:H8"/>
    <mergeCell ref="A9:C9"/>
    <mergeCell ref="D9:H9"/>
    <mergeCell ref="A11:H11"/>
    <mergeCell ref="A13:D13"/>
    <mergeCell ref="E13:H13"/>
    <mergeCell ref="A8:C8"/>
    <mergeCell ref="A21:D21"/>
    <mergeCell ref="A22:A23"/>
    <mergeCell ref="B22:F23"/>
    <mergeCell ref="G22:H22"/>
    <mergeCell ref="A24:H24"/>
    <mergeCell ref="A30:H30"/>
    <mergeCell ref="B26:F26"/>
    <mergeCell ref="A34:F34"/>
    <mergeCell ref="A35:A39"/>
    <mergeCell ref="B35:H35"/>
    <mergeCell ref="B36:H36"/>
    <mergeCell ref="B37:H37"/>
    <mergeCell ref="B38:H38"/>
    <mergeCell ref="B39:H39"/>
    <mergeCell ref="B31:F31"/>
    <mergeCell ref="A70:D70"/>
    <mergeCell ref="A62:D62"/>
    <mergeCell ref="B63:D63"/>
    <mergeCell ref="B64:D64"/>
    <mergeCell ref="B65:D65"/>
    <mergeCell ref="B66:D66"/>
    <mergeCell ref="B67:D67"/>
    <mergeCell ref="B68:D68"/>
    <mergeCell ref="A69:D69"/>
    <mergeCell ref="A61:F61"/>
    <mergeCell ref="A48:C48"/>
    <mergeCell ref="D48:H48"/>
    <mergeCell ref="A49:C49"/>
    <mergeCell ref="A52:B54"/>
    <mergeCell ref="C54:H54"/>
    <mergeCell ref="C53:H53"/>
    <mergeCell ref="A55:B55"/>
    <mergeCell ref="C52:H52"/>
    <mergeCell ref="A58:F58"/>
    <mergeCell ref="A59:F59"/>
    <mergeCell ref="C55:H55"/>
    <mergeCell ref="D49:H49"/>
    <mergeCell ref="A40:C40"/>
    <mergeCell ref="D40:H40"/>
    <mergeCell ref="A41:C41"/>
    <mergeCell ref="A43:A47"/>
    <mergeCell ref="A42:F42"/>
    <mergeCell ref="B43:H43"/>
    <mergeCell ref="B44:H44"/>
    <mergeCell ref="B45:H45"/>
    <mergeCell ref="B46:H46"/>
    <mergeCell ref="B47:H47"/>
    <mergeCell ref="D41:H41"/>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7"/>
  <sheetViews>
    <sheetView zoomScaleNormal="100" workbookViewId="0"/>
  </sheetViews>
  <sheetFormatPr defaultColWidth="9.109375" defaultRowHeight="13.8" x14ac:dyDescent="0.25"/>
  <cols>
    <col min="1" max="1" width="9.33203125" style="18" customWidth="1"/>
    <col min="2" max="2" width="11.6640625" style="18" customWidth="1"/>
    <col min="3" max="3" width="5.6640625" style="18" customWidth="1"/>
    <col min="4" max="4" width="21.6640625" style="18" customWidth="1"/>
    <col min="5" max="5" width="9.33203125" style="18" customWidth="1"/>
    <col min="6" max="6" width="8.6640625" style="18" customWidth="1"/>
    <col min="7" max="7" width="12.6640625" style="18" customWidth="1"/>
    <col min="8" max="8" width="9.6640625" style="18" customWidth="1"/>
    <col min="9" max="9" width="2.6640625" style="18" customWidth="1"/>
    <col min="10" max="10" width="9.109375" style="18"/>
    <col min="11" max="16384" width="9.109375" style="78"/>
  </cols>
  <sheetData>
    <row r="2" spans="1:10" x14ac:dyDescent="0.25">
      <c r="A2" s="635" t="s">
        <v>105</v>
      </c>
      <c r="B2" s="635"/>
      <c r="C2" s="635"/>
      <c r="D2" s="635"/>
      <c r="E2" s="635"/>
      <c r="F2" s="635"/>
      <c r="G2" s="635"/>
      <c r="H2" s="635"/>
      <c r="I2" s="635"/>
      <c r="J2" s="27"/>
    </row>
    <row r="4" spans="1:10" x14ac:dyDescent="0.25">
      <c r="A4" s="27" t="s">
        <v>104</v>
      </c>
    </row>
    <row r="5" spans="1:10" x14ac:dyDescent="0.25">
      <c r="A5" s="636" t="s">
        <v>603</v>
      </c>
      <c r="B5" s="636"/>
      <c r="C5" s="636"/>
      <c r="D5" s="636"/>
      <c r="E5" s="636"/>
      <c r="F5" s="636"/>
      <c r="G5" s="636"/>
      <c r="H5" s="636"/>
    </row>
    <row r="6" spans="1:10" x14ac:dyDescent="0.25">
      <c r="A6" s="630" t="s">
        <v>102</v>
      </c>
      <c r="B6" s="631"/>
      <c r="C6" s="631"/>
      <c r="D6" s="631">
        <v>4</v>
      </c>
      <c r="E6" s="631"/>
      <c r="F6" s="631"/>
      <c r="G6" s="631"/>
      <c r="H6" s="637"/>
    </row>
    <row r="7" spans="1:10" x14ac:dyDescent="0.25">
      <c r="A7" s="630" t="s">
        <v>101</v>
      </c>
      <c r="B7" s="631"/>
      <c r="C7" s="631"/>
      <c r="D7" s="638" t="s">
        <v>341</v>
      </c>
      <c r="E7" s="638"/>
      <c r="F7" s="638"/>
      <c r="G7" s="638"/>
      <c r="H7" s="639"/>
    </row>
    <row r="8" spans="1:10" x14ac:dyDescent="0.25">
      <c r="A8" s="630" t="s">
        <v>99</v>
      </c>
      <c r="B8" s="631"/>
      <c r="C8" s="631"/>
      <c r="D8" s="632" t="s">
        <v>98</v>
      </c>
      <c r="E8" s="632"/>
      <c r="F8" s="632"/>
      <c r="G8" s="632"/>
      <c r="H8" s="633"/>
    </row>
    <row r="9" spans="1:10" x14ac:dyDescent="0.25">
      <c r="A9" s="630" t="s">
        <v>97</v>
      </c>
      <c r="B9" s="631"/>
      <c r="C9" s="631"/>
      <c r="D9" s="632" t="s">
        <v>602</v>
      </c>
      <c r="E9" s="632"/>
      <c r="F9" s="632"/>
      <c r="G9" s="632"/>
      <c r="H9" s="633"/>
    </row>
    <row r="11" spans="1:10" x14ac:dyDescent="0.25">
      <c r="A11" s="634" t="s">
        <v>145</v>
      </c>
      <c r="B11" s="634"/>
      <c r="C11" s="634"/>
      <c r="D11" s="634"/>
      <c r="E11" s="634"/>
      <c r="F11" s="634"/>
      <c r="G11" s="634"/>
      <c r="H11" s="634"/>
    </row>
    <row r="12" spans="1:10" x14ac:dyDescent="0.25">
      <c r="A12" s="643" t="s">
        <v>1296</v>
      </c>
      <c r="B12" s="643"/>
      <c r="C12" s="643"/>
      <c r="D12" s="643"/>
      <c r="E12" s="643"/>
      <c r="F12" s="643"/>
      <c r="G12" s="643"/>
      <c r="H12" s="643"/>
    </row>
    <row r="13" spans="1:10" x14ac:dyDescent="0.25">
      <c r="A13" s="630" t="s">
        <v>94</v>
      </c>
      <c r="B13" s="631"/>
      <c r="C13" s="631"/>
      <c r="D13" s="631"/>
      <c r="E13" s="631" t="s">
        <v>93</v>
      </c>
      <c r="F13" s="631"/>
      <c r="G13" s="631"/>
      <c r="H13" s="637"/>
    </row>
    <row r="14" spans="1:10" x14ac:dyDescent="0.25">
      <c r="A14" s="630" t="s">
        <v>92</v>
      </c>
      <c r="B14" s="631"/>
      <c r="C14" s="631"/>
      <c r="D14" s="631"/>
      <c r="E14" s="631" t="s">
        <v>91</v>
      </c>
      <c r="F14" s="631"/>
      <c r="G14" s="631"/>
      <c r="H14" s="637"/>
    </row>
    <row r="15" spans="1:10" x14ac:dyDescent="0.25">
      <c r="A15" s="630" t="s">
        <v>90</v>
      </c>
      <c r="B15" s="631"/>
      <c r="C15" s="631"/>
      <c r="D15" s="631"/>
      <c r="E15" s="650" t="s">
        <v>368</v>
      </c>
      <c r="F15" s="650"/>
      <c r="G15" s="650"/>
      <c r="H15" s="651"/>
    </row>
    <row r="16" spans="1:10" x14ac:dyDescent="0.25">
      <c r="A16" s="630" t="s">
        <v>88</v>
      </c>
      <c r="B16" s="631"/>
      <c r="C16" s="631"/>
      <c r="D16" s="631"/>
      <c r="E16" s="631" t="s">
        <v>87</v>
      </c>
      <c r="F16" s="631"/>
      <c r="G16" s="631"/>
      <c r="H16" s="637"/>
    </row>
    <row r="18" spans="1:19" x14ac:dyDescent="0.25">
      <c r="A18" s="634" t="s">
        <v>86</v>
      </c>
      <c r="B18" s="634"/>
      <c r="C18" s="634"/>
      <c r="D18" s="634"/>
      <c r="E18" s="634"/>
      <c r="F18" s="634"/>
      <c r="G18" s="634"/>
      <c r="H18" s="634"/>
    </row>
    <row r="19" spans="1:19" ht="33" customHeight="1" x14ac:dyDescent="0.25">
      <c r="A19" s="640" t="s">
        <v>85</v>
      </c>
      <c r="B19" s="640"/>
      <c r="C19" s="641" t="s">
        <v>1214</v>
      </c>
      <c r="D19" s="641"/>
      <c r="E19" s="641"/>
      <c r="F19" s="641"/>
      <c r="G19" s="641"/>
      <c r="H19" s="642"/>
    </row>
    <row r="21" spans="1:19" x14ac:dyDescent="0.25">
      <c r="A21" s="649" t="s">
        <v>84</v>
      </c>
      <c r="B21" s="649"/>
      <c r="C21" s="649"/>
      <c r="D21" s="649"/>
    </row>
    <row r="22" spans="1:19" x14ac:dyDescent="0.25">
      <c r="A22" s="645" t="s">
        <v>83</v>
      </c>
      <c r="B22" s="646" t="s">
        <v>82</v>
      </c>
      <c r="C22" s="646"/>
      <c r="D22" s="646"/>
      <c r="E22" s="646"/>
      <c r="F22" s="646"/>
      <c r="G22" s="646" t="s">
        <v>81</v>
      </c>
      <c r="H22" s="647"/>
    </row>
    <row r="23" spans="1:19" ht="27.6" x14ac:dyDescent="0.25">
      <c r="A23" s="645"/>
      <c r="B23" s="646"/>
      <c r="C23" s="646"/>
      <c r="D23" s="646"/>
      <c r="E23" s="646"/>
      <c r="F23" s="646"/>
      <c r="G23" s="34" t="s">
        <v>80</v>
      </c>
      <c r="H23" s="38" t="s">
        <v>79</v>
      </c>
    </row>
    <row r="24" spans="1:19" x14ac:dyDescent="0.25">
      <c r="A24" s="645" t="s">
        <v>78</v>
      </c>
      <c r="B24" s="646"/>
      <c r="C24" s="646"/>
      <c r="D24" s="646"/>
      <c r="E24" s="646"/>
      <c r="F24" s="646"/>
      <c r="G24" s="646"/>
      <c r="H24" s="647"/>
    </row>
    <row r="25" spans="1:19" ht="40.5" customHeight="1" x14ac:dyDescent="0.25">
      <c r="A25" s="34" t="s">
        <v>601</v>
      </c>
      <c r="B25" s="641" t="s">
        <v>600</v>
      </c>
      <c r="C25" s="641"/>
      <c r="D25" s="641"/>
      <c r="E25" s="641"/>
      <c r="F25" s="641"/>
      <c r="G25" s="33" t="s">
        <v>398</v>
      </c>
      <c r="H25" s="33" t="s">
        <v>57</v>
      </c>
      <c r="I25" s="28"/>
      <c r="K25" s="80"/>
      <c r="L25" s="80"/>
      <c r="M25" s="80"/>
      <c r="N25" s="80"/>
      <c r="O25" s="80"/>
      <c r="P25" s="80"/>
      <c r="Q25" s="80"/>
      <c r="R25" s="80"/>
      <c r="S25" s="80"/>
    </row>
    <row r="26" spans="1:19" ht="40.5" customHeight="1" x14ac:dyDescent="0.25">
      <c r="A26" s="34" t="s">
        <v>599</v>
      </c>
      <c r="B26" s="641" t="s">
        <v>598</v>
      </c>
      <c r="C26" s="641"/>
      <c r="D26" s="641"/>
      <c r="E26" s="641"/>
      <c r="F26" s="641"/>
      <c r="G26" s="33" t="s">
        <v>597</v>
      </c>
      <c r="H26" s="33" t="s">
        <v>57</v>
      </c>
      <c r="I26" s="28"/>
      <c r="J26" s="28"/>
      <c r="K26" s="29"/>
      <c r="L26" s="29"/>
      <c r="M26" s="29"/>
      <c r="N26" s="29"/>
      <c r="O26" s="29"/>
      <c r="P26" s="29"/>
      <c r="Q26" s="81"/>
      <c r="R26" s="81"/>
      <c r="S26" s="80"/>
    </row>
    <row r="27" spans="1:19" ht="40.5" customHeight="1" x14ac:dyDescent="0.25">
      <c r="A27" s="645" t="s">
        <v>71</v>
      </c>
      <c r="B27" s="646"/>
      <c r="C27" s="646"/>
      <c r="D27" s="646"/>
      <c r="E27" s="646"/>
      <c r="F27" s="646"/>
      <c r="G27" s="646"/>
      <c r="H27" s="647"/>
      <c r="I27" s="28"/>
      <c r="J27" s="28"/>
      <c r="K27" s="80"/>
      <c r="L27" s="80"/>
      <c r="M27" s="80"/>
      <c r="N27" s="80"/>
      <c r="O27" s="80"/>
      <c r="P27" s="80"/>
      <c r="Q27" s="80"/>
      <c r="R27" s="80"/>
      <c r="S27" s="80"/>
    </row>
    <row r="28" spans="1:19" ht="59.25" customHeight="1" x14ac:dyDescent="0.25">
      <c r="A28" s="34" t="s">
        <v>596</v>
      </c>
      <c r="B28" s="641" t="s">
        <v>595</v>
      </c>
      <c r="C28" s="641"/>
      <c r="D28" s="641"/>
      <c r="E28" s="641"/>
      <c r="F28" s="641"/>
      <c r="G28" s="35" t="s">
        <v>303</v>
      </c>
      <c r="H28" s="33" t="s">
        <v>53</v>
      </c>
      <c r="I28" s="28"/>
      <c r="J28" s="29"/>
      <c r="K28" s="29"/>
      <c r="L28" s="29"/>
      <c r="M28" s="29"/>
      <c r="N28" s="29"/>
      <c r="O28" s="80"/>
      <c r="P28" s="80"/>
      <c r="Q28" s="80"/>
      <c r="R28" s="80"/>
      <c r="S28" s="80"/>
    </row>
    <row r="29" spans="1:19" ht="40.5" customHeight="1" x14ac:dyDescent="0.25">
      <c r="A29" s="34" t="s">
        <v>594</v>
      </c>
      <c r="B29" s="641" t="s">
        <v>593</v>
      </c>
      <c r="C29" s="641"/>
      <c r="D29" s="641"/>
      <c r="E29" s="641"/>
      <c r="F29" s="641"/>
      <c r="G29" s="35" t="s">
        <v>267</v>
      </c>
      <c r="H29" s="33" t="s">
        <v>57</v>
      </c>
      <c r="I29" s="28"/>
      <c r="J29" s="28"/>
      <c r="K29" s="80"/>
      <c r="L29" s="80"/>
      <c r="M29" s="80"/>
      <c r="N29" s="80"/>
      <c r="O29" s="80"/>
      <c r="P29" s="80"/>
      <c r="Q29" s="80"/>
      <c r="R29" s="80"/>
      <c r="S29" s="80"/>
    </row>
    <row r="30" spans="1:19" ht="40.5" customHeight="1" x14ac:dyDescent="0.25">
      <c r="A30" s="645" t="s">
        <v>64</v>
      </c>
      <c r="B30" s="646"/>
      <c r="C30" s="646"/>
      <c r="D30" s="646"/>
      <c r="E30" s="646"/>
      <c r="F30" s="646"/>
      <c r="G30" s="646"/>
      <c r="H30" s="647"/>
      <c r="I30" s="28"/>
    </row>
    <row r="31" spans="1:19" ht="40.5" customHeight="1" x14ac:dyDescent="0.25">
      <c r="A31" s="34" t="s">
        <v>592</v>
      </c>
      <c r="B31" s="642" t="s">
        <v>591</v>
      </c>
      <c r="C31" s="640"/>
      <c r="D31" s="640"/>
      <c r="E31" s="640"/>
      <c r="F31" s="648"/>
      <c r="G31" s="37" t="s">
        <v>58</v>
      </c>
      <c r="H31" s="33" t="s">
        <v>53</v>
      </c>
      <c r="I31" s="28"/>
    </row>
    <row r="32" spans="1:19" x14ac:dyDescent="0.25">
      <c r="I32" s="28"/>
    </row>
    <row r="33" spans="1:12" x14ac:dyDescent="0.25">
      <c r="A33" s="27" t="s">
        <v>52</v>
      </c>
      <c r="I33" s="28"/>
    </row>
    <row r="34" spans="1:12" x14ac:dyDescent="0.25">
      <c r="A34" s="652" t="s">
        <v>51</v>
      </c>
      <c r="B34" s="652"/>
      <c r="C34" s="652"/>
      <c r="D34" s="652"/>
      <c r="E34" s="652"/>
      <c r="F34" s="652"/>
      <c r="G34" s="32">
        <v>9</v>
      </c>
      <c r="H34" s="31" t="s">
        <v>5</v>
      </c>
      <c r="I34" s="30"/>
      <c r="J34" s="27"/>
    </row>
    <row r="35" spans="1:12" ht="30" customHeight="1" x14ac:dyDescent="0.25">
      <c r="A35" s="748" t="s">
        <v>37</v>
      </c>
      <c r="B35" s="641" t="s">
        <v>590</v>
      </c>
      <c r="C35" s="641"/>
      <c r="D35" s="641"/>
      <c r="E35" s="641"/>
      <c r="F35" s="641"/>
      <c r="G35" s="641"/>
      <c r="H35" s="642"/>
      <c r="I35" s="28"/>
      <c r="L35" s="79"/>
    </row>
    <row r="36" spans="1:12" ht="30" customHeight="1" x14ac:dyDescent="0.25">
      <c r="A36" s="749"/>
      <c r="B36" s="641" t="s">
        <v>589</v>
      </c>
      <c r="C36" s="641"/>
      <c r="D36" s="641"/>
      <c r="E36" s="641"/>
      <c r="F36" s="641"/>
      <c r="G36" s="641"/>
      <c r="H36" s="642"/>
      <c r="I36" s="28"/>
      <c r="L36" s="79"/>
    </row>
    <row r="37" spans="1:12" ht="43.5" customHeight="1" x14ac:dyDescent="0.25">
      <c r="A37" s="749"/>
      <c r="B37" s="641" t="s">
        <v>588</v>
      </c>
      <c r="C37" s="641"/>
      <c r="D37" s="641"/>
      <c r="E37" s="641"/>
      <c r="F37" s="641"/>
      <c r="G37" s="641"/>
      <c r="H37" s="642"/>
      <c r="I37" s="28"/>
      <c r="L37" s="79"/>
    </row>
    <row r="38" spans="1:12" ht="51.75" customHeight="1" x14ac:dyDescent="0.25">
      <c r="A38" s="749"/>
      <c r="B38" s="641" t="s">
        <v>587</v>
      </c>
      <c r="C38" s="641"/>
      <c r="D38" s="641"/>
      <c r="E38" s="641"/>
      <c r="F38" s="641"/>
      <c r="G38" s="641"/>
      <c r="H38" s="642"/>
      <c r="I38" s="28"/>
      <c r="L38" s="79"/>
    </row>
    <row r="39" spans="1:12" ht="57" customHeight="1" x14ac:dyDescent="0.25">
      <c r="A39" s="749"/>
      <c r="B39" s="642" t="s">
        <v>586</v>
      </c>
      <c r="C39" s="640"/>
      <c r="D39" s="640"/>
      <c r="E39" s="640"/>
      <c r="F39" s="640"/>
      <c r="G39" s="640"/>
      <c r="H39" s="640"/>
      <c r="I39" s="28"/>
    </row>
    <row r="40" spans="1:12" ht="56.25" customHeight="1" x14ac:dyDescent="0.25">
      <c r="A40" s="750"/>
      <c r="B40" s="641" t="s">
        <v>585</v>
      </c>
      <c r="C40" s="641"/>
      <c r="D40" s="641"/>
      <c r="E40" s="641"/>
      <c r="F40" s="641"/>
      <c r="G40" s="641"/>
      <c r="H40" s="642"/>
      <c r="I40" s="28"/>
    </row>
    <row r="41" spans="1:12" x14ac:dyDescent="0.25">
      <c r="A41" s="656" t="s">
        <v>31</v>
      </c>
      <c r="B41" s="632"/>
      <c r="C41" s="632"/>
      <c r="D41" s="632" t="s">
        <v>584</v>
      </c>
      <c r="E41" s="632"/>
      <c r="F41" s="632"/>
      <c r="G41" s="632"/>
      <c r="H41" s="633"/>
      <c r="I41" s="28"/>
    </row>
    <row r="42" spans="1:12" ht="32.25" customHeight="1" x14ac:dyDescent="0.25">
      <c r="A42" s="660" t="s">
        <v>30</v>
      </c>
      <c r="B42" s="638"/>
      <c r="C42" s="638"/>
      <c r="D42" s="642" t="s">
        <v>1304</v>
      </c>
      <c r="E42" s="640"/>
      <c r="F42" s="640"/>
      <c r="G42" s="640"/>
      <c r="H42" s="640"/>
      <c r="I42" s="29"/>
    </row>
    <row r="43" spans="1:12" x14ac:dyDescent="0.25">
      <c r="A43" s="652" t="s">
        <v>121</v>
      </c>
      <c r="B43" s="652"/>
      <c r="C43" s="652"/>
      <c r="D43" s="652"/>
      <c r="E43" s="652"/>
      <c r="F43" s="652"/>
      <c r="G43" s="32">
        <v>15</v>
      </c>
      <c r="H43" s="31" t="s">
        <v>5</v>
      </c>
      <c r="I43" s="30"/>
      <c r="J43" s="27"/>
    </row>
    <row r="44" spans="1:12" ht="42.75" customHeight="1" x14ac:dyDescent="0.25">
      <c r="A44" s="749"/>
      <c r="B44" s="642" t="s">
        <v>583</v>
      </c>
      <c r="C44" s="640"/>
      <c r="D44" s="640"/>
      <c r="E44" s="640"/>
      <c r="F44" s="640"/>
      <c r="G44" s="640"/>
      <c r="H44" s="640"/>
      <c r="I44" s="28"/>
    </row>
    <row r="45" spans="1:12" ht="42.75" customHeight="1" x14ac:dyDescent="0.25">
      <c r="A45" s="749"/>
      <c r="B45" s="642" t="s">
        <v>582</v>
      </c>
      <c r="C45" s="640"/>
      <c r="D45" s="640"/>
      <c r="E45" s="640"/>
      <c r="F45" s="640"/>
      <c r="G45" s="640"/>
      <c r="H45" s="640"/>
      <c r="I45" s="28"/>
    </row>
    <row r="46" spans="1:12" ht="42.75" customHeight="1" x14ac:dyDescent="0.25">
      <c r="A46" s="749"/>
      <c r="B46" s="642" t="s">
        <v>581</v>
      </c>
      <c r="C46" s="640"/>
      <c r="D46" s="640"/>
      <c r="E46" s="640"/>
      <c r="F46" s="640"/>
      <c r="G46" s="640"/>
      <c r="H46" s="640"/>
      <c r="I46" s="28"/>
    </row>
    <row r="47" spans="1:12" ht="42.75" customHeight="1" x14ac:dyDescent="0.25">
      <c r="A47" s="749"/>
      <c r="B47" s="642" t="s">
        <v>580</v>
      </c>
      <c r="C47" s="640"/>
      <c r="D47" s="640"/>
      <c r="E47" s="640"/>
      <c r="F47" s="640"/>
      <c r="G47" s="640"/>
      <c r="H47" s="640"/>
      <c r="I47" s="28"/>
    </row>
    <row r="48" spans="1:12" ht="42.75" customHeight="1" x14ac:dyDescent="0.25">
      <c r="A48" s="749"/>
      <c r="B48" s="642" t="s">
        <v>579</v>
      </c>
      <c r="C48" s="640"/>
      <c r="D48" s="640"/>
      <c r="E48" s="640"/>
      <c r="F48" s="640"/>
      <c r="G48" s="640"/>
      <c r="H48" s="640"/>
      <c r="I48" s="28"/>
    </row>
    <row r="49" spans="1:9" ht="42.75" customHeight="1" x14ac:dyDescent="0.25">
      <c r="A49" s="749"/>
      <c r="B49" s="642" t="s">
        <v>578</v>
      </c>
      <c r="C49" s="640"/>
      <c r="D49" s="640"/>
      <c r="E49" s="640"/>
      <c r="F49" s="640"/>
      <c r="G49" s="640"/>
      <c r="H49" s="640"/>
      <c r="I49" s="28"/>
    </row>
    <row r="50" spans="1:9" ht="42.75" customHeight="1" x14ac:dyDescent="0.25">
      <c r="A50" s="749"/>
      <c r="B50" s="642" t="s">
        <v>577</v>
      </c>
      <c r="C50" s="640"/>
      <c r="D50" s="640"/>
      <c r="E50" s="640"/>
      <c r="F50" s="640"/>
      <c r="G50" s="640"/>
      <c r="H50" s="640"/>
      <c r="I50" s="28"/>
    </row>
    <row r="51" spans="1:9" ht="27" customHeight="1" x14ac:dyDescent="0.25">
      <c r="A51" s="749"/>
      <c r="B51" s="642" t="s">
        <v>576</v>
      </c>
      <c r="C51" s="640"/>
      <c r="D51" s="640"/>
      <c r="E51" s="640"/>
      <c r="F51" s="640"/>
      <c r="G51" s="640"/>
      <c r="H51" s="640"/>
      <c r="I51" s="28"/>
    </row>
    <row r="52" spans="1:9" ht="29.25" customHeight="1" x14ac:dyDescent="0.25">
      <c r="A52" s="749"/>
      <c r="B52" s="642" t="s">
        <v>575</v>
      </c>
      <c r="C52" s="640"/>
      <c r="D52" s="640"/>
      <c r="E52" s="640"/>
      <c r="F52" s="640"/>
      <c r="G52" s="640"/>
      <c r="H52" s="640"/>
      <c r="I52" s="28"/>
    </row>
    <row r="53" spans="1:9" ht="42.75" customHeight="1" x14ac:dyDescent="0.25">
      <c r="A53" s="749"/>
      <c r="B53" s="642" t="s">
        <v>574</v>
      </c>
      <c r="C53" s="640"/>
      <c r="D53" s="640"/>
      <c r="E53" s="640"/>
      <c r="F53" s="640"/>
      <c r="G53" s="640"/>
      <c r="H53" s="640"/>
      <c r="I53" s="28"/>
    </row>
    <row r="54" spans="1:9" ht="19.5" customHeight="1" x14ac:dyDescent="0.25">
      <c r="A54" s="656" t="s">
        <v>31</v>
      </c>
      <c r="B54" s="632"/>
      <c r="C54" s="632"/>
      <c r="D54" s="706" t="s">
        <v>1383</v>
      </c>
      <c r="E54" s="706"/>
      <c r="F54" s="706"/>
      <c r="G54" s="706"/>
      <c r="H54" s="707"/>
      <c r="I54" s="28"/>
    </row>
    <row r="55" spans="1:9" ht="42.75" customHeight="1" x14ac:dyDescent="0.25">
      <c r="A55" s="660" t="s">
        <v>30</v>
      </c>
      <c r="B55" s="638"/>
      <c r="C55" s="638"/>
      <c r="D55" s="642" t="s">
        <v>1215</v>
      </c>
      <c r="E55" s="640"/>
      <c r="F55" s="640"/>
      <c r="G55" s="640"/>
      <c r="H55" s="640"/>
      <c r="I55" s="29"/>
    </row>
    <row r="56" spans="1:9" x14ac:dyDescent="0.25">
      <c r="I56" s="28"/>
    </row>
    <row r="57" spans="1:9" x14ac:dyDescent="0.25">
      <c r="A57" s="27" t="s">
        <v>28</v>
      </c>
      <c r="I57" s="28"/>
    </row>
    <row r="58" spans="1:9" ht="31.5" customHeight="1" x14ac:dyDescent="0.25">
      <c r="A58" s="654" t="s">
        <v>27</v>
      </c>
      <c r="B58" s="630"/>
      <c r="C58" s="639" t="s">
        <v>573</v>
      </c>
      <c r="D58" s="870"/>
      <c r="E58" s="870"/>
      <c r="F58" s="870"/>
      <c r="G58" s="870"/>
      <c r="H58" s="870"/>
      <c r="I58" s="28"/>
    </row>
    <row r="59" spans="1:9" ht="43.5" customHeight="1" x14ac:dyDescent="0.25">
      <c r="A59" s="654"/>
      <c r="B59" s="630"/>
      <c r="C59" s="641" t="s">
        <v>572</v>
      </c>
      <c r="D59" s="641"/>
      <c r="E59" s="641"/>
      <c r="F59" s="641"/>
      <c r="G59" s="641"/>
      <c r="H59" s="642"/>
      <c r="I59" s="28"/>
    </row>
    <row r="60" spans="1:9" ht="43.5" customHeight="1" x14ac:dyDescent="0.25">
      <c r="A60" s="654"/>
      <c r="B60" s="630"/>
      <c r="C60" s="641" t="s">
        <v>571</v>
      </c>
      <c r="D60" s="641"/>
      <c r="E60" s="641"/>
      <c r="F60" s="641"/>
      <c r="G60" s="641"/>
      <c r="H60" s="642"/>
      <c r="I60" s="28"/>
    </row>
    <row r="61" spans="1:9" ht="25.5" customHeight="1" x14ac:dyDescent="0.25">
      <c r="A61" s="731" t="s">
        <v>23</v>
      </c>
      <c r="B61" s="732"/>
      <c r="C61" s="641" t="s">
        <v>570</v>
      </c>
      <c r="D61" s="641"/>
      <c r="E61" s="641"/>
      <c r="F61" s="641"/>
      <c r="G61" s="641"/>
      <c r="H61" s="642"/>
      <c r="I61" s="28"/>
    </row>
    <row r="62" spans="1:9" ht="30.75" customHeight="1" x14ac:dyDescent="0.25">
      <c r="A62" s="636"/>
      <c r="B62" s="733"/>
      <c r="C62" s="642" t="s">
        <v>569</v>
      </c>
      <c r="D62" s="640"/>
      <c r="E62" s="640"/>
      <c r="F62" s="640"/>
      <c r="G62" s="640"/>
      <c r="H62" s="640"/>
      <c r="I62" s="28"/>
    </row>
    <row r="64" spans="1:9" x14ac:dyDescent="0.25">
      <c r="A64" s="27" t="s">
        <v>19</v>
      </c>
      <c r="B64" s="27"/>
      <c r="C64" s="27"/>
      <c r="D64" s="27"/>
      <c r="E64" s="27"/>
      <c r="F64" s="27"/>
    </row>
    <row r="65" spans="1:8" ht="16.2" x14ac:dyDescent="0.25">
      <c r="A65" s="654" t="s">
        <v>18</v>
      </c>
      <c r="B65" s="654"/>
      <c r="C65" s="654"/>
      <c r="D65" s="654"/>
      <c r="E65" s="654"/>
      <c r="F65" s="654"/>
      <c r="G65" s="26">
        <v>3.5</v>
      </c>
      <c r="H65" s="19" t="s">
        <v>4</v>
      </c>
    </row>
    <row r="66" spans="1:8" ht="16.2" x14ac:dyDescent="0.25">
      <c r="A66" s="654" t="s">
        <v>17</v>
      </c>
      <c r="B66" s="654"/>
      <c r="C66" s="654"/>
      <c r="D66" s="654"/>
      <c r="E66" s="654"/>
      <c r="F66" s="654"/>
      <c r="G66" s="26">
        <v>0.5</v>
      </c>
      <c r="H66" s="19" t="s">
        <v>4</v>
      </c>
    </row>
    <row r="67" spans="1:8" x14ac:dyDescent="0.25">
      <c r="A67" s="25"/>
      <c r="B67" s="25"/>
      <c r="C67" s="25"/>
      <c r="D67" s="25"/>
      <c r="E67" s="25"/>
      <c r="F67" s="25"/>
      <c r="G67" s="23"/>
      <c r="H67" s="19"/>
    </row>
    <row r="68" spans="1:8" x14ac:dyDescent="0.25">
      <c r="A68" s="655" t="s">
        <v>16</v>
      </c>
      <c r="B68" s="655"/>
      <c r="C68" s="655"/>
      <c r="D68" s="655"/>
      <c r="E68" s="655"/>
      <c r="F68" s="655"/>
      <c r="G68" s="24"/>
      <c r="H68" s="23"/>
    </row>
    <row r="69" spans="1:8" ht="16.2" x14ac:dyDescent="0.25">
      <c r="A69" s="640" t="s">
        <v>15</v>
      </c>
      <c r="B69" s="640"/>
      <c r="C69" s="640"/>
      <c r="D69" s="640"/>
      <c r="E69" s="19">
        <f>SUM(E70:E75)</f>
        <v>30</v>
      </c>
      <c r="F69" s="19" t="s">
        <v>5</v>
      </c>
      <c r="G69" s="20">
        <f>E69/25</f>
        <v>1.2</v>
      </c>
      <c r="H69" s="19" t="s">
        <v>4</v>
      </c>
    </row>
    <row r="70" spans="1:8" x14ac:dyDescent="0.25">
      <c r="A70" s="18" t="s">
        <v>14</v>
      </c>
      <c r="B70" s="654" t="s">
        <v>13</v>
      </c>
      <c r="C70" s="654"/>
      <c r="D70" s="654"/>
      <c r="E70" s="19">
        <v>9</v>
      </c>
      <c r="F70" s="19" t="s">
        <v>5</v>
      </c>
      <c r="G70" s="22"/>
      <c r="H70" s="21"/>
    </row>
    <row r="71" spans="1:8" x14ac:dyDescent="0.25">
      <c r="B71" s="654" t="s">
        <v>12</v>
      </c>
      <c r="C71" s="654"/>
      <c r="D71" s="654"/>
      <c r="E71" s="19">
        <v>15</v>
      </c>
      <c r="F71" s="19" t="s">
        <v>5</v>
      </c>
      <c r="G71" s="22"/>
      <c r="H71" s="21"/>
    </row>
    <row r="72" spans="1:8" x14ac:dyDescent="0.25">
      <c r="B72" s="654" t="s">
        <v>11</v>
      </c>
      <c r="C72" s="654"/>
      <c r="D72" s="654"/>
      <c r="E72" s="19">
        <v>3</v>
      </c>
      <c r="F72" s="19" t="s">
        <v>5</v>
      </c>
      <c r="G72" s="22"/>
      <c r="H72" s="21"/>
    </row>
    <row r="73" spans="1:8" x14ac:dyDescent="0.25">
      <c r="B73" s="654" t="s">
        <v>10</v>
      </c>
      <c r="C73" s="654"/>
      <c r="D73" s="654"/>
      <c r="E73" s="19">
        <v>0</v>
      </c>
      <c r="F73" s="19" t="s">
        <v>5</v>
      </c>
      <c r="G73" s="22"/>
      <c r="H73" s="21"/>
    </row>
    <row r="74" spans="1:8" x14ac:dyDescent="0.25">
      <c r="B74" s="654" t="s">
        <v>9</v>
      </c>
      <c r="C74" s="654"/>
      <c r="D74" s="654"/>
      <c r="E74" s="19">
        <v>0</v>
      </c>
      <c r="F74" s="19" t="s">
        <v>5</v>
      </c>
      <c r="G74" s="22"/>
      <c r="H74" s="21"/>
    </row>
    <row r="75" spans="1:8" x14ac:dyDescent="0.25">
      <c r="B75" s="654" t="s">
        <v>8</v>
      </c>
      <c r="C75" s="654"/>
      <c r="D75" s="654"/>
      <c r="E75" s="19">
        <v>3</v>
      </c>
      <c r="F75" s="19" t="s">
        <v>5</v>
      </c>
      <c r="G75" s="22"/>
      <c r="H75" s="21"/>
    </row>
    <row r="76" spans="1:8" ht="28.5" customHeight="1" x14ac:dyDescent="0.25">
      <c r="A76" s="640" t="s">
        <v>7</v>
      </c>
      <c r="B76" s="640"/>
      <c r="C76" s="640"/>
      <c r="D76" s="640"/>
      <c r="E76" s="19">
        <v>0</v>
      </c>
      <c r="F76" s="19" t="s">
        <v>5</v>
      </c>
      <c r="G76" s="20">
        <v>0</v>
      </c>
      <c r="H76" s="19" t="s">
        <v>4</v>
      </c>
    </row>
    <row r="77" spans="1:8" ht="16.2" x14ac:dyDescent="0.25">
      <c r="A77" s="654" t="s">
        <v>6</v>
      </c>
      <c r="B77" s="654"/>
      <c r="C77" s="654"/>
      <c r="D77" s="654"/>
      <c r="E77" s="19">
        <f>G77*25</f>
        <v>70</v>
      </c>
      <c r="F77" s="19" t="s">
        <v>5</v>
      </c>
      <c r="G77" s="20">
        <f>D6-G76-G69</f>
        <v>2.8</v>
      </c>
      <c r="H77" s="19" t="s">
        <v>4</v>
      </c>
    </row>
    <row r="81" spans="1:9" x14ac:dyDescent="0.25">
      <c r="A81" s="18" t="s">
        <v>3</v>
      </c>
    </row>
    <row r="82" spans="1:9" ht="16.2" x14ac:dyDescent="0.25">
      <c r="A82" s="643" t="s">
        <v>2</v>
      </c>
      <c r="B82" s="643"/>
      <c r="C82" s="643"/>
      <c r="D82" s="643"/>
      <c r="E82" s="643"/>
      <c r="F82" s="643"/>
      <c r="G82" s="643"/>
      <c r="H82" s="643"/>
      <c r="I82" s="643"/>
    </row>
    <row r="83" spans="1:9" x14ac:dyDescent="0.25">
      <c r="A83" s="18" t="s">
        <v>1</v>
      </c>
    </row>
    <row r="85" spans="1:9" x14ac:dyDescent="0.25">
      <c r="A85" s="644" t="s">
        <v>0</v>
      </c>
      <c r="B85" s="644"/>
      <c r="C85" s="644"/>
      <c r="D85" s="644"/>
      <c r="E85" s="644"/>
      <c r="F85" s="644"/>
      <c r="G85" s="644"/>
      <c r="H85" s="644"/>
      <c r="I85" s="644"/>
    </row>
    <row r="86" spans="1:9" x14ac:dyDescent="0.25">
      <c r="A86" s="644"/>
      <c r="B86" s="644"/>
      <c r="C86" s="644"/>
      <c r="D86" s="644"/>
      <c r="E86" s="644"/>
      <c r="F86" s="644"/>
      <c r="G86" s="644"/>
      <c r="H86" s="644"/>
      <c r="I86" s="644"/>
    </row>
    <row r="87" spans="1:9" x14ac:dyDescent="0.25">
      <c r="A87" s="644"/>
      <c r="B87" s="644"/>
      <c r="C87" s="644"/>
      <c r="D87" s="644"/>
      <c r="E87" s="644"/>
      <c r="F87" s="644"/>
      <c r="G87" s="644"/>
      <c r="H87" s="644"/>
      <c r="I87" s="644"/>
    </row>
  </sheetData>
  <mergeCells count="84">
    <mergeCell ref="A8:C8"/>
    <mergeCell ref="D8:H8"/>
    <mergeCell ref="A2:I2"/>
    <mergeCell ref="A5:H5"/>
    <mergeCell ref="A6:C6"/>
    <mergeCell ref="D6:H6"/>
    <mergeCell ref="A7:C7"/>
    <mergeCell ref="D7:H7"/>
    <mergeCell ref="A19:B19"/>
    <mergeCell ref="C19:H19"/>
    <mergeCell ref="A9:C9"/>
    <mergeCell ref="D9:H9"/>
    <mergeCell ref="A11:H11"/>
    <mergeCell ref="E13:H13"/>
    <mergeCell ref="A14:D14"/>
    <mergeCell ref="E14:H14"/>
    <mergeCell ref="A13:D13"/>
    <mergeCell ref="A12:H12"/>
    <mergeCell ref="A15:D15"/>
    <mergeCell ref="E15:H15"/>
    <mergeCell ref="A16:D16"/>
    <mergeCell ref="E16:H16"/>
    <mergeCell ref="A18:H18"/>
    <mergeCell ref="A30:H30"/>
    <mergeCell ref="B28:F28"/>
    <mergeCell ref="A21:D21"/>
    <mergeCell ref="A22:A23"/>
    <mergeCell ref="B22:F23"/>
    <mergeCell ref="G22:H22"/>
    <mergeCell ref="A24:H24"/>
    <mergeCell ref="B25:F25"/>
    <mergeCell ref="B26:F26"/>
    <mergeCell ref="A27:H27"/>
    <mergeCell ref="B29:F29"/>
    <mergeCell ref="B31:F31"/>
    <mergeCell ref="A34:F34"/>
    <mergeCell ref="A35:A40"/>
    <mergeCell ref="B35:H35"/>
    <mergeCell ref="B36:H36"/>
    <mergeCell ref="B37:H37"/>
    <mergeCell ref="B38:H38"/>
    <mergeCell ref="B39:H39"/>
    <mergeCell ref="B40:H40"/>
    <mergeCell ref="A41:C41"/>
    <mergeCell ref="D41:H41"/>
    <mergeCell ref="A42:C42"/>
    <mergeCell ref="A43:F43"/>
    <mergeCell ref="D42:H42"/>
    <mergeCell ref="A54:C54"/>
    <mergeCell ref="D54:H54"/>
    <mergeCell ref="A55:C55"/>
    <mergeCell ref="D55:H55"/>
    <mergeCell ref="B49:H49"/>
    <mergeCell ref="A44:A53"/>
    <mergeCell ref="B52:H52"/>
    <mergeCell ref="B44:H44"/>
    <mergeCell ref="B53:H53"/>
    <mergeCell ref="B45:H45"/>
    <mergeCell ref="B48:H48"/>
    <mergeCell ref="B46:H46"/>
    <mergeCell ref="B50:H50"/>
    <mergeCell ref="B51:H51"/>
    <mergeCell ref="B47:H47"/>
    <mergeCell ref="B72:D72"/>
    <mergeCell ref="A58:B60"/>
    <mergeCell ref="C58:H58"/>
    <mergeCell ref="C59:H59"/>
    <mergeCell ref="C60:H60"/>
    <mergeCell ref="A85:I87"/>
    <mergeCell ref="B73:D73"/>
    <mergeCell ref="C62:H62"/>
    <mergeCell ref="B75:D75"/>
    <mergeCell ref="A76:D76"/>
    <mergeCell ref="A77:D77"/>
    <mergeCell ref="A82:I82"/>
    <mergeCell ref="B74:D74"/>
    <mergeCell ref="A61:B62"/>
    <mergeCell ref="C61:H61"/>
    <mergeCell ref="A65:F65"/>
    <mergeCell ref="A66:F66"/>
    <mergeCell ref="A68:F68"/>
    <mergeCell ref="A69:D69"/>
    <mergeCell ref="B70:D70"/>
    <mergeCell ref="B71:D71"/>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zoomScaleNormal="100" workbookViewId="0"/>
  </sheetViews>
  <sheetFormatPr defaultColWidth="8.77734375" defaultRowHeight="13.8" x14ac:dyDescent="0.3"/>
  <cols>
    <col min="1" max="1" width="9.21875" style="380" customWidth="1"/>
    <col min="2" max="2" width="11.77734375" style="380" customWidth="1"/>
    <col min="3" max="3" width="5.77734375" style="380" customWidth="1"/>
    <col min="4" max="4" width="21.77734375" style="380" customWidth="1"/>
    <col min="5" max="5" width="9.21875" style="380" customWidth="1"/>
    <col min="6" max="6" width="11.77734375" style="380" customWidth="1"/>
    <col min="7" max="7" width="12.77734375" style="380" customWidth="1"/>
    <col min="8" max="8" width="9.77734375" style="380" customWidth="1"/>
    <col min="9" max="9" width="2.77734375" style="380" customWidth="1"/>
    <col min="10" max="16384" width="8.77734375" style="380"/>
  </cols>
  <sheetData>
    <row r="1" spans="1:9" ht="10.199999999999999" customHeight="1" x14ac:dyDescent="0.3"/>
    <row r="2" spans="1:9" s="381" customFormat="1" x14ac:dyDescent="0.3">
      <c r="A2" s="788" t="s">
        <v>105</v>
      </c>
      <c r="B2" s="788"/>
      <c r="C2" s="788"/>
      <c r="D2" s="788"/>
      <c r="E2" s="788"/>
      <c r="F2" s="788"/>
      <c r="G2" s="788"/>
      <c r="H2" s="788"/>
      <c r="I2" s="788"/>
    </row>
    <row r="3" spans="1:9" ht="10.199999999999999" customHeight="1" x14ac:dyDescent="0.3"/>
    <row r="4" spans="1:9" ht="15" customHeight="1" x14ac:dyDescent="0.3">
      <c r="A4" s="381" t="s">
        <v>104</v>
      </c>
    </row>
    <row r="5" spans="1:9" ht="17.7" customHeight="1" x14ac:dyDescent="0.3">
      <c r="A5" s="789" t="s">
        <v>1086</v>
      </c>
      <c r="B5" s="789"/>
      <c r="C5" s="789"/>
      <c r="D5" s="789"/>
      <c r="E5" s="789"/>
      <c r="F5" s="789"/>
      <c r="G5" s="789"/>
      <c r="H5" s="789"/>
    </row>
    <row r="6" spans="1:9" ht="17.7" customHeight="1" x14ac:dyDescent="0.3">
      <c r="A6" s="790" t="s">
        <v>102</v>
      </c>
      <c r="B6" s="791"/>
      <c r="C6" s="791"/>
      <c r="D6" s="791">
        <v>3</v>
      </c>
      <c r="E6" s="791"/>
      <c r="F6" s="791"/>
      <c r="G6" s="791"/>
      <c r="H6" s="792"/>
    </row>
    <row r="7" spans="1:9" x14ac:dyDescent="0.3">
      <c r="A7" s="790" t="s">
        <v>101</v>
      </c>
      <c r="B7" s="791"/>
      <c r="C7" s="791"/>
      <c r="D7" s="793" t="s">
        <v>341</v>
      </c>
      <c r="E7" s="793"/>
      <c r="F7" s="793"/>
      <c r="G7" s="793"/>
      <c r="H7" s="794"/>
    </row>
    <row r="8" spans="1:9" ht="17.7" customHeight="1" x14ac:dyDescent="0.3">
      <c r="A8" s="790" t="s">
        <v>99</v>
      </c>
      <c r="B8" s="791"/>
      <c r="C8" s="791"/>
      <c r="D8" s="797" t="s">
        <v>1197</v>
      </c>
      <c r="E8" s="797"/>
      <c r="F8" s="797"/>
      <c r="G8" s="797"/>
      <c r="H8" s="798"/>
    </row>
    <row r="9" spans="1:9" ht="17.7" customHeight="1" x14ac:dyDescent="0.3">
      <c r="A9" s="790" t="s">
        <v>97</v>
      </c>
      <c r="B9" s="791"/>
      <c r="C9" s="791"/>
      <c r="D9" s="797" t="s">
        <v>96</v>
      </c>
      <c r="E9" s="797"/>
      <c r="F9" s="797"/>
      <c r="G9" s="797"/>
      <c r="H9" s="798"/>
    </row>
    <row r="10" spans="1:9" ht="10.199999999999999" customHeight="1" x14ac:dyDescent="0.3"/>
    <row r="11" spans="1:9" ht="15" customHeight="1" x14ac:dyDescent="0.3">
      <c r="A11" s="799" t="s">
        <v>145</v>
      </c>
      <c r="B11" s="799"/>
      <c r="C11" s="799"/>
      <c r="D11" s="799"/>
      <c r="E11" s="799"/>
      <c r="F11" s="799"/>
      <c r="G11" s="799"/>
      <c r="H11" s="799"/>
    </row>
    <row r="12" spans="1:9" ht="17.7" customHeight="1" x14ac:dyDescent="0.3">
      <c r="A12" s="800" t="s">
        <v>1296</v>
      </c>
      <c r="B12" s="800"/>
      <c r="C12" s="800"/>
      <c r="D12" s="800"/>
      <c r="E12" s="800"/>
      <c r="F12" s="800"/>
      <c r="G12" s="800"/>
      <c r="H12" s="800"/>
    </row>
    <row r="13" spans="1:9" ht="17.7" customHeight="1" x14ac:dyDescent="0.3">
      <c r="A13" s="790" t="s">
        <v>94</v>
      </c>
      <c r="B13" s="791"/>
      <c r="C13" s="791"/>
      <c r="D13" s="791"/>
      <c r="E13" s="791" t="s">
        <v>93</v>
      </c>
      <c r="F13" s="791"/>
      <c r="G13" s="791"/>
      <c r="H13" s="792"/>
    </row>
    <row r="14" spans="1:9" ht="17.7" customHeight="1" x14ac:dyDescent="0.3">
      <c r="A14" s="790" t="s">
        <v>92</v>
      </c>
      <c r="B14" s="791"/>
      <c r="C14" s="791"/>
      <c r="D14" s="791"/>
      <c r="E14" s="791" t="s">
        <v>91</v>
      </c>
      <c r="F14" s="791"/>
      <c r="G14" s="791"/>
      <c r="H14" s="792"/>
    </row>
    <row r="15" spans="1:9" ht="17.7" customHeight="1" x14ac:dyDescent="0.3">
      <c r="A15" s="790" t="s">
        <v>90</v>
      </c>
      <c r="B15" s="791"/>
      <c r="C15" s="791"/>
      <c r="D15" s="791"/>
      <c r="E15" s="795" t="s">
        <v>368</v>
      </c>
      <c r="F15" s="795"/>
      <c r="G15" s="795"/>
      <c r="H15" s="796"/>
    </row>
    <row r="16" spans="1:9" ht="17.7" customHeight="1" x14ac:dyDescent="0.3">
      <c r="A16" s="790" t="s">
        <v>88</v>
      </c>
      <c r="B16" s="791"/>
      <c r="C16" s="791"/>
      <c r="D16" s="791"/>
      <c r="E16" s="791" t="s">
        <v>87</v>
      </c>
      <c r="F16" s="791"/>
      <c r="G16" s="791"/>
      <c r="H16" s="792"/>
    </row>
    <row r="17" spans="1:10" ht="10.199999999999999" customHeight="1" x14ac:dyDescent="0.3"/>
    <row r="18" spans="1:10" ht="15" customHeight="1" x14ac:dyDescent="0.3">
      <c r="A18" s="799" t="s">
        <v>86</v>
      </c>
      <c r="B18" s="799"/>
      <c r="C18" s="799"/>
      <c r="D18" s="799"/>
      <c r="E18" s="799"/>
      <c r="F18" s="799"/>
      <c r="G18" s="799"/>
      <c r="H18" s="799"/>
    </row>
    <row r="19" spans="1:10" ht="31.2" customHeight="1" x14ac:dyDescent="0.3">
      <c r="A19" s="805" t="s">
        <v>85</v>
      </c>
      <c r="B19" s="805"/>
      <c r="C19" s="806" t="s">
        <v>1198</v>
      </c>
      <c r="D19" s="806"/>
      <c r="E19" s="806"/>
      <c r="F19" s="806"/>
      <c r="G19" s="806"/>
      <c r="H19" s="807"/>
    </row>
    <row r="20" spans="1:10" ht="10.199999999999999" customHeight="1" x14ac:dyDescent="0.3"/>
    <row r="21" spans="1:10" ht="15" customHeight="1" x14ac:dyDescent="0.3">
      <c r="A21" s="808" t="s">
        <v>84</v>
      </c>
      <c r="B21" s="808"/>
      <c r="C21" s="808"/>
      <c r="D21" s="808"/>
    </row>
    <row r="22" spans="1:10" x14ac:dyDescent="0.3">
      <c r="A22" s="801" t="s">
        <v>83</v>
      </c>
      <c r="B22" s="802" t="s">
        <v>82</v>
      </c>
      <c r="C22" s="802"/>
      <c r="D22" s="802"/>
      <c r="E22" s="802"/>
      <c r="F22" s="802"/>
      <c r="G22" s="802" t="s">
        <v>81</v>
      </c>
      <c r="H22" s="803"/>
    </row>
    <row r="23" spans="1:10" ht="41.25" customHeight="1" x14ac:dyDescent="0.3">
      <c r="A23" s="801"/>
      <c r="B23" s="802"/>
      <c r="C23" s="802"/>
      <c r="D23" s="802"/>
      <c r="E23" s="802"/>
      <c r="F23" s="802"/>
      <c r="G23" s="382" t="s">
        <v>80</v>
      </c>
      <c r="H23" s="383" t="s">
        <v>79</v>
      </c>
    </row>
    <row r="24" spans="1:10" ht="17.7" customHeight="1" x14ac:dyDescent="0.3">
      <c r="A24" s="801" t="s">
        <v>78</v>
      </c>
      <c r="B24" s="802"/>
      <c r="C24" s="802"/>
      <c r="D24" s="802"/>
      <c r="E24" s="802"/>
      <c r="F24" s="802"/>
      <c r="G24" s="802"/>
      <c r="H24" s="803"/>
    </row>
    <row r="25" spans="1:10" ht="51.75" customHeight="1" x14ac:dyDescent="0.3">
      <c r="A25" s="447" t="s">
        <v>1306</v>
      </c>
      <c r="B25" s="804" t="s">
        <v>1199</v>
      </c>
      <c r="C25" s="804"/>
      <c r="D25" s="804"/>
      <c r="E25" s="804"/>
      <c r="F25" s="804"/>
      <c r="G25" s="382" t="s">
        <v>1200</v>
      </c>
      <c r="H25" s="385" t="s">
        <v>53</v>
      </c>
      <c r="I25" s="386"/>
      <c r="J25" s="387"/>
    </row>
    <row r="26" spans="1:10" ht="17.7" customHeight="1" x14ac:dyDescent="0.3">
      <c r="A26" s="801" t="s">
        <v>71</v>
      </c>
      <c r="B26" s="802"/>
      <c r="C26" s="802"/>
      <c r="D26" s="802"/>
      <c r="E26" s="802"/>
      <c r="F26" s="802"/>
      <c r="G26" s="802"/>
      <c r="H26" s="803"/>
      <c r="I26" s="386"/>
    </row>
    <row r="27" spans="1:10" ht="68.25" customHeight="1" x14ac:dyDescent="0.3">
      <c r="A27" s="447" t="s">
        <v>1307</v>
      </c>
      <c r="B27" s="806" t="s">
        <v>1216</v>
      </c>
      <c r="C27" s="806"/>
      <c r="D27" s="806"/>
      <c r="E27" s="806"/>
      <c r="F27" s="806"/>
      <c r="G27" s="382" t="s">
        <v>1202</v>
      </c>
      <c r="H27" s="385" t="s">
        <v>53</v>
      </c>
      <c r="I27" s="386"/>
    </row>
    <row r="28" spans="1:10" ht="50.1" customHeight="1" x14ac:dyDescent="0.3">
      <c r="A28" s="447" t="s">
        <v>1308</v>
      </c>
      <c r="B28" s="806" t="s">
        <v>1217</v>
      </c>
      <c r="C28" s="806"/>
      <c r="D28" s="806"/>
      <c r="E28" s="806"/>
      <c r="F28" s="806"/>
      <c r="G28" s="382" t="s">
        <v>432</v>
      </c>
      <c r="H28" s="385" t="s">
        <v>57</v>
      </c>
      <c r="I28" s="386"/>
    </row>
    <row r="29" spans="1:10" ht="17.7" customHeight="1" x14ac:dyDescent="0.3">
      <c r="A29" s="801" t="s">
        <v>64</v>
      </c>
      <c r="B29" s="802"/>
      <c r="C29" s="802"/>
      <c r="D29" s="802"/>
      <c r="E29" s="802"/>
      <c r="F29" s="802"/>
      <c r="G29" s="802"/>
      <c r="H29" s="803"/>
      <c r="I29" s="386"/>
    </row>
    <row r="30" spans="1:10" ht="49.05" customHeight="1" x14ac:dyDescent="0.3">
      <c r="A30" s="447" t="s">
        <v>1309</v>
      </c>
      <c r="B30" s="806" t="s">
        <v>1204</v>
      </c>
      <c r="C30" s="806"/>
      <c r="D30" s="806"/>
      <c r="E30" s="806"/>
      <c r="F30" s="806"/>
      <c r="G30" s="382" t="s">
        <v>61</v>
      </c>
      <c r="H30" s="385" t="s">
        <v>53</v>
      </c>
      <c r="I30" s="386"/>
    </row>
    <row r="31" spans="1:10" ht="10.199999999999999" customHeight="1" x14ac:dyDescent="0.3">
      <c r="I31" s="386"/>
    </row>
    <row r="32" spans="1:10" ht="15" customHeight="1" x14ac:dyDescent="0.3">
      <c r="A32" s="381" t="s">
        <v>52</v>
      </c>
      <c r="I32" s="386"/>
    </row>
    <row r="33" spans="1:9" s="381" customFormat="1" ht="17.7" customHeight="1" x14ac:dyDescent="0.3">
      <c r="A33" s="809" t="s">
        <v>1205</v>
      </c>
      <c r="B33" s="809"/>
      <c r="C33" s="809"/>
      <c r="D33" s="809"/>
      <c r="E33" s="809"/>
      <c r="F33" s="809"/>
      <c r="G33" s="388">
        <v>30</v>
      </c>
      <c r="H33" s="389" t="s">
        <v>5</v>
      </c>
      <c r="I33" s="390"/>
    </row>
    <row r="34" spans="1:9" ht="25.05" customHeight="1" x14ac:dyDescent="0.3">
      <c r="A34" s="810" t="s">
        <v>37</v>
      </c>
      <c r="B34" s="835" t="s">
        <v>1206</v>
      </c>
      <c r="C34" s="836"/>
      <c r="D34" s="836"/>
      <c r="E34" s="836"/>
      <c r="F34" s="836"/>
      <c r="G34" s="836"/>
      <c r="H34" s="836"/>
      <c r="I34" s="404"/>
    </row>
    <row r="35" spans="1:9" ht="25.05" customHeight="1" x14ac:dyDescent="0.3">
      <c r="A35" s="811"/>
      <c r="B35" s="837" t="s">
        <v>1207</v>
      </c>
      <c r="C35" s="838"/>
      <c r="D35" s="838"/>
      <c r="E35" s="838"/>
      <c r="F35" s="838"/>
      <c r="G35" s="838"/>
      <c r="H35" s="838"/>
      <c r="I35" s="404"/>
    </row>
    <row r="36" spans="1:9" ht="25.05" customHeight="1" x14ac:dyDescent="0.3">
      <c r="A36" s="811"/>
      <c r="B36" s="839" t="s">
        <v>1208</v>
      </c>
      <c r="C36" s="840"/>
      <c r="D36" s="840"/>
      <c r="E36" s="840"/>
      <c r="F36" s="840"/>
      <c r="G36" s="840"/>
      <c r="H36" s="840"/>
      <c r="I36" s="405"/>
    </row>
    <row r="37" spans="1:9" ht="24" customHeight="1" x14ac:dyDescent="0.3">
      <c r="A37" s="814" t="s">
        <v>31</v>
      </c>
      <c r="B37" s="797"/>
      <c r="C37" s="797"/>
      <c r="D37" s="706" t="s">
        <v>1305</v>
      </c>
      <c r="E37" s="706"/>
      <c r="F37" s="706"/>
      <c r="G37" s="706"/>
      <c r="H37" s="707"/>
      <c r="I37" s="386"/>
    </row>
    <row r="38" spans="1:9" s="445" customFormat="1" ht="16.95" customHeight="1" x14ac:dyDescent="0.3">
      <c r="A38" s="841" t="s">
        <v>30</v>
      </c>
      <c r="B38" s="841"/>
      <c r="C38" s="842"/>
      <c r="D38" s="847" t="s">
        <v>1298</v>
      </c>
      <c r="E38" s="841"/>
      <c r="F38" s="841"/>
      <c r="G38" s="841"/>
      <c r="H38" s="841"/>
      <c r="I38" s="444"/>
    </row>
    <row r="39" spans="1:9" s="445" customFormat="1" ht="16.95" customHeight="1" x14ac:dyDescent="0.3">
      <c r="A39" s="843"/>
      <c r="B39" s="843"/>
      <c r="C39" s="844"/>
      <c r="D39" s="848" t="s">
        <v>1299</v>
      </c>
      <c r="E39" s="843"/>
      <c r="F39" s="843"/>
      <c r="G39" s="843"/>
      <c r="H39" s="843"/>
      <c r="I39" s="444"/>
    </row>
    <row r="40" spans="1:9" s="445" customFormat="1" ht="16.95" customHeight="1" x14ac:dyDescent="0.3">
      <c r="A40" s="843"/>
      <c r="B40" s="843"/>
      <c r="C40" s="844"/>
      <c r="D40" s="848" t="s">
        <v>1300</v>
      </c>
      <c r="E40" s="843"/>
      <c r="F40" s="843"/>
      <c r="G40" s="843"/>
      <c r="H40" s="843"/>
      <c r="I40" s="444"/>
    </row>
    <row r="41" spans="1:9" s="445" customFormat="1" ht="16.95" customHeight="1" x14ac:dyDescent="0.3">
      <c r="A41" s="843"/>
      <c r="B41" s="843"/>
      <c r="C41" s="844"/>
      <c r="D41" s="849" t="s">
        <v>1301</v>
      </c>
      <c r="E41" s="845"/>
      <c r="F41" s="845"/>
      <c r="G41" s="845"/>
      <c r="H41" s="845"/>
      <c r="I41" s="444"/>
    </row>
    <row r="42" spans="1:9" s="446" customFormat="1" ht="34.950000000000003" customHeight="1" x14ac:dyDescent="0.3">
      <c r="A42" s="845"/>
      <c r="B42" s="845"/>
      <c r="C42" s="846"/>
      <c r="D42" s="850" t="s">
        <v>1302</v>
      </c>
      <c r="E42" s="851"/>
      <c r="F42" s="851"/>
      <c r="G42" s="851"/>
      <c r="H42" s="851"/>
      <c r="I42" s="444"/>
    </row>
    <row r="43" spans="1:9" ht="10.199999999999999" customHeight="1" x14ac:dyDescent="0.3">
      <c r="I43" s="386"/>
    </row>
    <row r="44" spans="1:9" ht="15" customHeight="1" x14ac:dyDescent="0.3">
      <c r="A44" s="381" t="s">
        <v>28</v>
      </c>
      <c r="I44" s="386"/>
    </row>
    <row r="45" spans="1:9" ht="28.05" customHeight="1" x14ac:dyDescent="0.3">
      <c r="A45" s="822" t="s">
        <v>27</v>
      </c>
      <c r="B45" s="790"/>
      <c r="C45" s="807" t="s">
        <v>1209</v>
      </c>
      <c r="D45" s="805"/>
      <c r="E45" s="805"/>
      <c r="F45" s="805"/>
      <c r="G45" s="805"/>
      <c r="H45" s="805"/>
      <c r="I45" s="386"/>
    </row>
    <row r="46" spans="1:9" ht="36.75" customHeight="1" x14ac:dyDescent="0.3">
      <c r="A46" s="822"/>
      <c r="B46" s="790"/>
      <c r="C46" s="806" t="s">
        <v>1210</v>
      </c>
      <c r="D46" s="806"/>
      <c r="E46" s="806"/>
      <c r="F46" s="806"/>
      <c r="G46" s="806"/>
      <c r="H46" s="807"/>
      <c r="I46" s="386"/>
    </row>
    <row r="47" spans="1:9" ht="28.05" customHeight="1" x14ac:dyDescent="0.3">
      <c r="A47" s="819" t="s">
        <v>23</v>
      </c>
      <c r="B47" s="820"/>
      <c r="C47" s="806" t="s">
        <v>1218</v>
      </c>
      <c r="D47" s="806"/>
      <c r="E47" s="806"/>
      <c r="F47" s="806"/>
      <c r="G47" s="806"/>
      <c r="H47" s="807"/>
      <c r="I47" s="386"/>
    </row>
    <row r="48" spans="1:9" ht="28.05" customHeight="1" x14ac:dyDescent="0.3">
      <c r="A48" s="789"/>
      <c r="B48" s="821"/>
      <c r="C48" s="806" t="s">
        <v>1212</v>
      </c>
      <c r="D48" s="806"/>
      <c r="E48" s="806"/>
      <c r="F48" s="806"/>
      <c r="G48" s="806"/>
      <c r="H48" s="807"/>
      <c r="I48" s="386"/>
    </row>
    <row r="49" spans="1:8" ht="10.199999999999999" customHeight="1" x14ac:dyDescent="0.3"/>
    <row r="50" spans="1:8" ht="15" customHeight="1" x14ac:dyDescent="0.3">
      <c r="A50" s="381" t="s">
        <v>19</v>
      </c>
      <c r="B50" s="381"/>
      <c r="C50" s="381"/>
      <c r="D50" s="381"/>
      <c r="E50" s="381"/>
      <c r="F50" s="381"/>
    </row>
    <row r="51" spans="1:8" ht="16.2" x14ac:dyDescent="0.3">
      <c r="A51" s="822" t="s">
        <v>18</v>
      </c>
      <c r="B51" s="822"/>
      <c r="C51" s="822"/>
      <c r="D51" s="822"/>
      <c r="E51" s="822"/>
      <c r="F51" s="822"/>
      <c r="G51" s="395">
        <v>2</v>
      </c>
      <c r="H51" s="396" t="s">
        <v>4</v>
      </c>
    </row>
    <row r="52" spans="1:8" ht="16.2" x14ac:dyDescent="0.3">
      <c r="A52" s="822" t="s">
        <v>17</v>
      </c>
      <c r="B52" s="822"/>
      <c r="C52" s="822"/>
      <c r="D52" s="822"/>
      <c r="E52" s="822"/>
      <c r="F52" s="822"/>
      <c r="G52" s="395">
        <v>1</v>
      </c>
      <c r="H52" s="396" t="s">
        <v>4</v>
      </c>
    </row>
    <row r="53" spans="1:8" x14ac:dyDescent="0.3">
      <c r="A53" s="397"/>
      <c r="B53" s="397"/>
      <c r="C53" s="397"/>
      <c r="D53" s="397"/>
      <c r="E53" s="397"/>
      <c r="F53" s="397"/>
      <c r="G53" s="398"/>
      <c r="H53" s="396"/>
    </row>
    <row r="54" spans="1:8" x14ac:dyDescent="0.3">
      <c r="A54" s="823" t="s">
        <v>16</v>
      </c>
      <c r="B54" s="823"/>
      <c r="C54" s="823"/>
      <c r="D54" s="823"/>
      <c r="E54" s="823"/>
      <c r="F54" s="823"/>
      <c r="G54" s="399"/>
      <c r="H54" s="398"/>
    </row>
    <row r="55" spans="1:8" ht="17.7" customHeight="1" x14ac:dyDescent="0.3">
      <c r="A55" s="805" t="s">
        <v>15</v>
      </c>
      <c r="B55" s="805"/>
      <c r="C55" s="805"/>
      <c r="D55" s="805"/>
      <c r="E55" s="396">
        <f>SUM(E56:E61)</f>
        <v>40</v>
      </c>
      <c r="F55" s="396" t="s">
        <v>5</v>
      </c>
      <c r="G55" s="400">
        <f>E55/25</f>
        <v>1.6</v>
      </c>
      <c r="H55" s="396" t="s">
        <v>4</v>
      </c>
    </row>
    <row r="56" spans="1:8" ht="17.7" customHeight="1" x14ac:dyDescent="0.3">
      <c r="A56" s="380" t="s">
        <v>14</v>
      </c>
      <c r="B56" s="822" t="s">
        <v>13</v>
      </c>
      <c r="C56" s="822"/>
      <c r="D56" s="822"/>
      <c r="E56" s="396">
        <v>0</v>
      </c>
      <c r="F56" s="396" t="s">
        <v>5</v>
      </c>
      <c r="G56" s="401"/>
      <c r="H56" s="402"/>
    </row>
    <row r="57" spans="1:8" ht="17.7" customHeight="1" x14ac:dyDescent="0.3">
      <c r="B57" s="822" t="s">
        <v>12</v>
      </c>
      <c r="C57" s="822"/>
      <c r="D57" s="822"/>
      <c r="E57" s="396">
        <v>30</v>
      </c>
      <c r="F57" s="396" t="s">
        <v>5</v>
      </c>
      <c r="G57" s="401"/>
      <c r="H57" s="402"/>
    </row>
    <row r="58" spans="1:8" ht="17.7" customHeight="1" x14ac:dyDescent="0.3">
      <c r="B58" s="822" t="s">
        <v>11</v>
      </c>
      <c r="C58" s="822"/>
      <c r="D58" s="822"/>
      <c r="E58" s="396">
        <v>10</v>
      </c>
      <c r="F58" s="396" t="s">
        <v>5</v>
      </c>
      <c r="G58" s="401"/>
      <c r="H58" s="402"/>
    </row>
    <row r="59" spans="1:8" ht="17.7" customHeight="1" x14ac:dyDescent="0.3">
      <c r="B59" s="822" t="s">
        <v>10</v>
      </c>
      <c r="C59" s="822"/>
      <c r="D59" s="822"/>
      <c r="E59" s="396">
        <v>0</v>
      </c>
      <c r="F59" s="396" t="s">
        <v>5</v>
      </c>
      <c r="G59" s="401"/>
      <c r="H59" s="402"/>
    </row>
    <row r="60" spans="1:8" ht="17.7" customHeight="1" x14ac:dyDescent="0.3">
      <c r="B60" s="822" t="s">
        <v>9</v>
      </c>
      <c r="C60" s="822"/>
      <c r="D60" s="822"/>
      <c r="E60" s="396">
        <v>0</v>
      </c>
      <c r="F60" s="396" t="s">
        <v>5</v>
      </c>
      <c r="G60" s="401"/>
      <c r="H60" s="402"/>
    </row>
    <row r="61" spans="1:8" ht="17.7" customHeight="1" x14ac:dyDescent="0.3">
      <c r="B61" s="822" t="s">
        <v>8</v>
      </c>
      <c r="C61" s="822"/>
      <c r="D61" s="822"/>
      <c r="E61" s="396">
        <v>0</v>
      </c>
      <c r="F61" s="396" t="s">
        <v>5</v>
      </c>
      <c r="G61" s="401"/>
      <c r="H61" s="402"/>
    </row>
    <row r="62" spans="1:8" ht="31.2" customHeight="1" x14ac:dyDescent="0.3">
      <c r="A62" s="805" t="s">
        <v>7</v>
      </c>
      <c r="B62" s="805"/>
      <c r="C62" s="805"/>
      <c r="D62" s="805"/>
      <c r="E62" s="396">
        <v>0</v>
      </c>
      <c r="F62" s="396" t="s">
        <v>5</v>
      </c>
      <c r="G62" s="400">
        <v>0</v>
      </c>
      <c r="H62" s="396" t="s">
        <v>4</v>
      </c>
    </row>
    <row r="63" spans="1:8" ht="17.7" customHeight="1" x14ac:dyDescent="0.3">
      <c r="A63" s="822" t="s">
        <v>6</v>
      </c>
      <c r="B63" s="822"/>
      <c r="C63" s="822"/>
      <c r="D63" s="822"/>
      <c r="E63" s="396">
        <f>G63*25</f>
        <v>35</v>
      </c>
      <c r="F63" s="396" t="s">
        <v>5</v>
      </c>
      <c r="G63" s="400">
        <f>D6-G62-G55</f>
        <v>1.4</v>
      </c>
      <c r="H63" s="396" t="s">
        <v>4</v>
      </c>
    </row>
    <row r="64" spans="1:8" ht="10.199999999999999" customHeight="1" x14ac:dyDescent="0.3"/>
    <row r="67" spans="1:9" x14ac:dyDescent="0.3">
      <c r="A67" s="380" t="s">
        <v>3</v>
      </c>
    </row>
    <row r="68" spans="1:9" ht="16.2" x14ac:dyDescent="0.3">
      <c r="A68" s="833" t="s">
        <v>2</v>
      </c>
      <c r="B68" s="833"/>
      <c r="C68" s="833"/>
      <c r="D68" s="833"/>
      <c r="E68" s="833"/>
      <c r="F68" s="833"/>
      <c r="G68" s="833"/>
      <c r="H68" s="833"/>
      <c r="I68" s="833"/>
    </row>
    <row r="69" spans="1:9" x14ac:dyDescent="0.3">
      <c r="A69" s="380" t="s">
        <v>1</v>
      </c>
    </row>
    <row r="71" spans="1:9" x14ac:dyDescent="0.3">
      <c r="A71" s="834" t="s">
        <v>0</v>
      </c>
      <c r="B71" s="834"/>
      <c r="C71" s="834"/>
      <c r="D71" s="834"/>
      <c r="E71" s="834"/>
      <c r="F71" s="834"/>
      <c r="G71" s="834"/>
      <c r="H71" s="834"/>
      <c r="I71" s="834"/>
    </row>
    <row r="72" spans="1:9" x14ac:dyDescent="0.3">
      <c r="A72" s="834"/>
      <c r="B72" s="834"/>
      <c r="C72" s="834"/>
      <c r="D72" s="834"/>
      <c r="E72" s="834"/>
      <c r="F72" s="834"/>
      <c r="G72" s="834"/>
      <c r="H72" s="834"/>
      <c r="I72" s="834"/>
    </row>
    <row r="73" spans="1:9" x14ac:dyDescent="0.3">
      <c r="A73" s="834"/>
      <c r="B73" s="834"/>
      <c r="C73" s="834"/>
      <c r="D73" s="834"/>
      <c r="E73" s="834"/>
      <c r="F73" s="834"/>
      <c r="G73" s="834"/>
      <c r="H73" s="834"/>
      <c r="I73" s="834"/>
    </row>
  </sheetData>
  <mergeCells count="67">
    <mergeCell ref="B61:D61"/>
    <mergeCell ref="A62:D62"/>
    <mergeCell ref="A63:D63"/>
    <mergeCell ref="A68:I68"/>
    <mergeCell ref="A71:I73"/>
    <mergeCell ref="B60:D60"/>
    <mergeCell ref="A47:B48"/>
    <mergeCell ref="C47:H47"/>
    <mergeCell ref="C48:H48"/>
    <mergeCell ref="A51:F51"/>
    <mergeCell ref="A52:F52"/>
    <mergeCell ref="A54:F54"/>
    <mergeCell ref="A55:D55"/>
    <mergeCell ref="B56:D56"/>
    <mergeCell ref="B57:D57"/>
    <mergeCell ref="B58:D58"/>
    <mergeCell ref="B59:D59"/>
    <mergeCell ref="A37:C37"/>
    <mergeCell ref="D37:H37"/>
    <mergeCell ref="A45:B46"/>
    <mergeCell ref="C45:H45"/>
    <mergeCell ref="C46:H46"/>
    <mergeCell ref="A38:C42"/>
    <mergeCell ref="D38:H38"/>
    <mergeCell ref="D39:H39"/>
    <mergeCell ref="D40:H40"/>
    <mergeCell ref="D41:H41"/>
    <mergeCell ref="D42:H42"/>
    <mergeCell ref="A34:A36"/>
    <mergeCell ref="B34:H34"/>
    <mergeCell ref="B35:H35"/>
    <mergeCell ref="B36:H36"/>
    <mergeCell ref="A22:A23"/>
    <mergeCell ref="B22:F23"/>
    <mergeCell ref="G22:H22"/>
    <mergeCell ref="A24:H24"/>
    <mergeCell ref="B25:F25"/>
    <mergeCell ref="A26:H26"/>
    <mergeCell ref="B27:F27"/>
    <mergeCell ref="B28:F28"/>
    <mergeCell ref="A29:H29"/>
    <mergeCell ref="B30:F30"/>
    <mergeCell ref="A33:F33"/>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heetViews>
  <sheetFormatPr defaultColWidth="8.88671875" defaultRowHeight="13.8" x14ac:dyDescent="0.3"/>
  <cols>
    <col min="1" max="1" width="9.33203125" style="18" customWidth="1"/>
    <col min="2" max="2" width="11.6640625" style="18" customWidth="1"/>
    <col min="3" max="3" width="5.6640625" style="18" customWidth="1"/>
    <col min="4" max="4" width="21.6640625" style="18" customWidth="1"/>
    <col min="5" max="5" width="9.33203125" style="18" customWidth="1"/>
    <col min="6" max="6" width="8.6640625" style="18" customWidth="1"/>
    <col min="7" max="7" width="12.6640625" style="18" customWidth="1"/>
    <col min="8" max="8" width="9.6640625" style="18" customWidth="1"/>
    <col min="9" max="9" width="2.6640625" style="18" customWidth="1"/>
    <col min="10" max="16384" width="8.88671875" style="18"/>
  </cols>
  <sheetData>
    <row r="1" spans="1:9" ht="10.199999999999999" customHeight="1" x14ac:dyDescent="0.3"/>
    <row r="2" spans="1:9" s="27" customFormat="1" x14ac:dyDescent="0.3">
      <c r="A2" s="635" t="s">
        <v>105</v>
      </c>
      <c r="B2" s="635"/>
      <c r="C2" s="635"/>
      <c r="D2" s="635"/>
      <c r="E2" s="635"/>
      <c r="F2" s="635"/>
      <c r="G2" s="635"/>
      <c r="H2" s="635"/>
      <c r="I2" s="635"/>
    </row>
    <row r="3" spans="1:9" ht="10.199999999999999" customHeight="1" x14ac:dyDescent="0.3"/>
    <row r="4" spans="1:9" ht="15" customHeight="1" x14ac:dyDescent="0.3">
      <c r="A4" s="27" t="s">
        <v>104</v>
      </c>
    </row>
    <row r="5" spans="1:9" ht="17.7" customHeight="1" x14ac:dyDescent="0.3">
      <c r="A5" s="636" t="s">
        <v>342</v>
      </c>
      <c r="B5" s="636"/>
      <c r="C5" s="636"/>
      <c r="D5" s="636"/>
      <c r="E5" s="636"/>
      <c r="F5" s="636"/>
      <c r="G5" s="636"/>
      <c r="H5" s="636"/>
    </row>
    <row r="6" spans="1:9" ht="17.7" customHeight="1" x14ac:dyDescent="0.3">
      <c r="A6" s="630" t="s">
        <v>102</v>
      </c>
      <c r="B6" s="631"/>
      <c r="C6" s="631"/>
      <c r="D6" s="631">
        <v>3</v>
      </c>
      <c r="E6" s="631"/>
      <c r="F6" s="631"/>
      <c r="G6" s="631"/>
      <c r="H6" s="637"/>
    </row>
    <row r="7" spans="1:9" ht="17.850000000000001" customHeight="1" x14ac:dyDescent="0.3">
      <c r="A7" s="630" t="s">
        <v>101</v>
      </c>
      <c r="B7" s="631"/>
      <c r="C7" s="631"/>
      <c r="D7" s="638" t="s">
        <v>341</v>
      </c>
      <c r="E7" s="638"/>
      <c r="F7" s="638"/>
      <c r="G7" s="638"/>
      <c r="H7" s="639"/>
    </row>
    <row r="8" spans="1:9" ht="17.7" customHeight="1" x14ac:dyDescent="0.3">
      <c r="A8" s="630" t="s">
        <v>99</v>
      </c>
      <c r="B8" s="631"/>
      <c r="C8" s="631"/>
      <c r="D8" s="632" t="s">
        <v>98</v>
      </c>
      <c r="E8" s="632"/>
      <c r="F8" s="632"/>
      <c r="G8" s="632"/>
      <c r="H8" s="633"/>
    </row>
    <row r="9" spans="1:9" ht="17.7" customHeight="1" x14ac:dyDescent="0.3">
      <c r="A9" s="630" t="s">
        <v>97</v>
      </c>
      <c r="B9" s="631"/>
      <c r="C9" s="631"/>
      <c r="D9" s="632" t="s">
        <v>340</v>
      </c>
      <c r="E9" s="632"/>
      <c r="F9" s="632"/>
      <c r="G9" s="632"/>
      <c r="H9" s="633"/>
    </row>
    <row r="10" spans="1:9" ht="10.199999999999999" customHeight="1" x14ac:dyDescent="0.3"/>
    <row r="11" spans="1:9" ht="15" customHeight="1" x14ac:dyDescent="0.3">
      <c r="A11" s="634" t="s">
        <v>145</v>
      </c>
      <c r="B11" s="634"/>
      <c r="C11" s="634"/>
      <c r="D11" s="634"/>
      <c r="E11" s="634"/>
      <c r="F11" s="634"/>
      <c r="G11" s="634"/>
      <c r="H11" s="634"/>
    </row>
    <row r="12" spans="1:9" ht="17.7" customHeight="1" x14ac:dyDescent="0.3">
      <c r="A12" s="643" t="s">
        <v>1296</v>
      </c>
      <c r="B12" s="643"/>
      <c r="C12" s="643"/>
      <c r="D12" s="643"/>
      <c r="E12" s="643"/>
      <c r="F12" s="643"/>
      <c r="G12" s="643"/>
      <c r="H12" s="643"/>
    </row>
    <row r="13" spans="1:9" ht="17.7" customHeight="1" x14ac:dyDescent="0.3">
      <c r="A13" s="630" t="s">
        <v>94</v>
      </c>
      <c r="B13" s="631"/>
      <c r="C13" s="631"/>
      <c r="D13" s="631"/>
      <c r="E13" s="631" t="s">
        <v>93</v>
      </c>
      <c r="F13" s="631"/>
      <c r="G13" s="631"/>
      <c r="H13" s="637"/>
    </row>
    <row r="14" spans="1:9" ht="17.7" customHeight="1" x14ac:dyDescent="0.3">
      <c r="A14" s="630" t="s">
        <v>92</v>
      </c>
      <c r="B14" s="631"/>
      <c r="C14" s="631"/>
      <c r="D14" s="631"/>
      <c r="E14" s="631" t="s">
        <v>91</v>
      </c>
      <c r="F14" s="631"/>
      <c r="G14" s="631"/>
      <c r="H14" s="637"/>
    </row>
    <row r="15" spans="1:9" ht="17.7" customHeight="1" x14ac:dyDescent="0.3">
      <c r="A15" s="630" t="s">
        <v>90</v>
      </c>
      <c r="B15" s="631"/>
      <c r="C15" s="631"/>
      <c r="D15" s="631"/>
      <c r="E15" s="650" t="s">
        <v>339</v>
      </c>
      <c r="F15" s="650"/>
      <c r="G15" s="650"/>
      <c r="H15" s="651"/>
    </row>
    <row r="16" spans="1:9" ht="17.7" customHeight="1" x14ac:dyDescent="0.3">
      <c r="A16" s="630" t="s">
        <v>88</v>
      </c>
      <c r="B16" s="631"/>
      <c r="C16" s="631"/>
      <c r="D16" s="631"/>
      <c r="E16" s="631" t="s">
        <v>87</v>
      </c>
      <c r="F16" s="631"/>
      <c r="G16" s="631"/>
      <c r="H16" s="637"/>
    </row>
    <row r="17" spans="1:9" ht="10.199999999999999" customHeight="1" x14ac:dyDescent="0.3"/>
    <row r="18" spans="1:9" ht="15" customHeight="1" x14ac:dyDescent="0.3">
      <c r="A18" s="634" t="s">
        <v>86</v>
      </c>
      <c r="B18" s="634"/>
      <c r="C18" s="634"/>
      <c r="D18" s="634"/>
      <c r="E18" s="634"/>
      <c r="F18" s="634"/>
      <c r="G18" s="634"/>
      <c r="H18" s="634"/>
    </row>
    <row r="19" spans="1:9" ht="31.2" customHeight="1" x14ac:dyDescent="0.3">
      <c r="A19" s="640" t="s">
        <v>85</v>
      </c>
      <c r="B19" s="640"/>
      <c r="C19" s="641" t="s">
        <v>1314</v>
      </c>
      <c r="D19" s="641"/>
      <c r="E19" s="641"/>
      <c r="F19" s="641"/>
      <c r="G19" s="641"/>
      <c r="H19" s="642"/>
    </row>
    <row r="20" spans="1:9" ht="10.199999999999999" customHeight="1" x14ac:dyDescent="0.3"/>
    <row r="21" spans="1:9" ht="15" customHeight="1" x14ac:dyDescent="0.3">
      <c r="A21" s="649" t="s">
        <v>84</v>
      </c>
      <c r="B21" s="649"/>
      <c r="C21" s="649"/>
      <c r="D21" s="649"/>
    </row>
    <row r="22" spans="1:9" x14ac:dyDescent="0.3">
      <c r="A22" s="645" t="s">
        <v>83</v>
      </c>
      <c r="B22" s="646" t="s">
        <v>82</v>
      </c>
      <c r="C22" s="646"/>
      <c r="D22" s="646"/>
      <c r="E22" s="646"/>
      <c r="F22" s="646"/>
      <c r="G22" s="646" t="s">
        <v>81</v>
      </c>
      <c r="H22" s="647"/>
    </row>
    <row r="23" spans="1:9" ht="33" customHeight="1" x14ac:dyDescent="0.3">
      <c r="A23" s="645"/>
      <c r="B23" s="646"/>
      <c r="C23" s="646"/>
      <c r="D23" s="646"/>
      <c r="E23" s="646"/>
      <c r="F23" s="646"/>
      <c r="G23" s="34" t="s">
        <v>80</v>
      </c>
      <c r="H23" s="38" t="s">
        <v>79</v>
      </c>
    </row>
    <row r="24" spans="1:9" ht="17.7" customHeight="1" x14ac:dyDescent="0.3">
      <c r="A24" s="645" t="s">
        <v>78</v>
      </c>
      <c r="B24" s="646"/>
      <c r="C24" s="646"/>
      <c r="D24" s="646"/>
      <c r="E24" s="646"/>
      <c r="F24" s="646"/>
      <c r="G24" s="646"/>
      <c r="H24" s="647"/>
    </row>
    <row r="25" spans="1:9" ht="45.75" customHeight="1" x14ac:dyDescent="0.3">
      <c r="A25" s="37" t="s">
        <v>338</v>
      </c>
      <c r="B25" s="684" t="s">
        <v>337</v>
      </c>
      <c r="C25" s="684"/>
      <c r="D25" s="684"/>
      <c r="E25" s="684"/>
      <c r="F25" s="684"/>
      <c r="G25" s="63" t="s">
        <v>336</v>
      </c>
      <c r="H25" s="33" t="s">
        <v>57</v>
      </c>
      <c r="I25" s="28"/>
    </row>
    <row r="26" spans="1:9" ht="17.7" customHeight="1" x14ac:dyDescent="0.3">
      <c r="A26" s="645" t="s">
        <v>71</v>
      </c>
      <c r="B26" s="646"/>
      <c r="C26" s="646"/>
      <c r="D26" s="646"/>
      <c r="E26" s="646"/>
      <c r="F26" s="646"/>
      <c r="G26" s="646"/>
      <c r="H26" s="647"/>
      <c r="I26" s="28"/>
    </row>
    <row r="27" spans="1:9" ht="70.5" customHeight="1" x14ac:dyDescent="0.3">
      <c r="A27" s="37" t="s">
        <v>319</v>
      </c>
      <c r="B27" s="642" t="s">
        <v>335</v>
      </c>
      <c r="C27" s="640"/>
      <c r="D27" s="640"/>
      <c r="E27" s="640"/>
      <c r="F27" s="648"/>
      <c r="G27" s="34" t="s">
        <v>269</v>
      </c>
      <c r="H27" s="33" t="s">
        <v>57</v>
      </c>
      <c r="I27" s="28"/>
    </row>
    <row r="28" spans="1:9" ht="17.7" customHeight="1" x14ac:dyDescent="0.3">
      <c r="A28" s="645" t="s">
        <v>64</v>
      </c>
      <c r="B28" s="646"/>
      <c r="C28" s="646"/>
      <c r="D28" s="646"/>
      <c r="E28" s="646"/>
      <c r="F28" s="646"/>
      <c r="G28" s="646"/>
      <c r="H28" s="647"/>
      <c r="I28" s="28"/>
    </row>
    <row r="29" spans="1:9" ht="41.25" customHeight="1" x14ac:dyDescent="0.3">
      <c r="A29" s="34" t="s">
        <v>334</v>
      </c>
      <c r="B29" s="641" t="s">
        <v>333</v>
      </c>
      <c r="C29" s="641"/>
      <c r="D29" s="641"/>
      <c r="E29" s="641"/>
      <c r="F29" s="641"/>
      <c r="G29" s="34" t="s">
        <v>61</v>
      </c>
      <c r="H29" s="33" t="s">
        <v>57</v>
      </c>
      <c r="I29" s="28"/>
    </row>
    <row r="30" spans="1:9" ht="10.199999999999999" customHeight="1" x14ac:dyDescent="0.3">
      <c r="I30" s="28"/>
    </row>
    <row r="31" spans="1:9" ht="15" customHeight="1" x14ac:dyDescent="0.3">
      <c r="A31" s="27" t="s">
        <v>52</v>
      </c>
      <c r="I31" s="28"/>
    </row>
    <row r="32" spans="1:9" s="27" customFormat="1" ht="17.7" customHeight="1" x14ac:dyDescent="0.3">
      <c r="A32" s="652" t="s">
        <v>51</v>
      </c>
      <c r="B32" s="652"/>
      <c r="C32" s="652"/>
      <c r="D32" s="652"/>
      <c r="E32" s="652"/>
      <c r="F32" s="652"/>
      <c r="G32" s="32">
        <v>9</v>
      </c>
      <c r="H32" s="31" t="s">
        <v>5</v>
      </c>
      <c r="I32" s="30"/>
    </row>
    <row r="33" spans="1:9" ht="17.25" customHeight="1" x14ac:dyDescent="0.3">
      <c r="A33" s="748" t="s">
        <v>37</v>
      </c>
      <c r="B33" s="631" t="s">
        <v>332</v>
      </c>
      <c r="C33" s="631"/>
      <c r="D33" s="631"/>
      <c r="E33" s="631"/>
      <c r="F33" s="631"/>
      <c r="G33" s="631"/>
      <c r="H33" s="637"/>
      <c r="I33" s="28"/>
    </row>
    <row r="34" spans="1:9" ht="17.25" customHeight="1" x14ac:dyDescent="0.3">
      <c r="A34" s="749"/>
      <c r="B34" s="641" t="s">
        <v>331</v>
      </c>
      <c r="C34" s="641"/>
      <c r="D34" s="641"/>
      <c r="E34" s="641"/>
      <c r="F34" s="641"/>
      <c r="G34" s="641"/>
      <c r="H34" s="642"/>
      <c r="I34" s="28"/>
    </row>
    <row r="35" spans="1:9" ht="17.25" customHeight="1" x14ac:dyDescent="0.3">
      <c r="A35" s="749"/>
      <c r="B35" s="642" t="s">
        <v>330</v>
      </c>
      <c r="C35" s="640"/>
      <c r="D35" s="640"/>
      <c r="E35" s="640"/>
      <c r="F35" s="640"/>
      <c r="G35" s="640"/>
      <c r="H35" s="640"/>
      <c r="I35" s="28"/>
    </row>
    <row r="36" spans="1:9" ht="17.25" customHeight="1" x14ac:dyDescent="0.3">
      <c r="A36" s="749"/>
      <c r="B36" s="642" t="s">
        <v>329</v>
      </c>
      <c r="C36" s="640"/>
      <c r="D36" s="640"/>
      <c r="E36" s="640"/>
      <c r="F36" s="640"/>
      <c r="G36" s="640"/>
      <c r="H36" s="640"/>
      <c r="I36" s="28"/>
    </row>
    <row r="37" spans="1:9" ht="17.25" customHeight="1" x14ac:dyDescent="0.3">
      <c r="A37" s="749"/>
      <c r="B37" s="641" t="s">
        <v>328</v>
      </c>
      <c r="C37" s="641"/>
      <c r="D37" s="641"/>
      <c r="E37" s="641"/>
      <c r="F37" s="641"/>
      <c r="G37" s="641"/>
      <c r="H37" s="642"/>
      <c r="I37" s="28"/>
    </row>
    <row r="38" spans="1:9" ht="17.25" customHeight="1" x14ac:dyDescent="0.3">
      <c r="A38" s="749"/>
      <c r="B38" s="642" t="s">
        <v>327</v>
      </c>
      <c r="C38" s="640"/>
      <c r="D38" s="640"/>
      <c r="E38" s="640"/>
      <c r="F38" s="640"/>
      <c r="G38" s="640"/>
      <c r="H38" s="640"/>
      <c r="I38" s="28"/>
    </row>
    <row r="39" spans="1:9" ht="17.25" customHeight="1" x14ac:dyDescent="0.3">
      <c r="A39" s="750"/>
      <c r="B39" s="641" t="s">
        <v>326</v>
      </c>
      <c r="C39" s="641"/>
      <c r="D39" s="641"/>
      <c r="E39" s="641"/>
      <c r="F39" s="641"/>
      <c r="G39" s="641"/>
      <c r="H39" s="642"/>
      <c r="I39" s="28"/>
    </row>
    <row r="40" spans="1:9" x14ac:dyDescent="0.3">
      <c r="A40" s="656" t="s">
        <v>31</v>
      </c>
      <c r="B40" s="632"/>
      <c r="C40" s="632"/>
      <c r="D40" s="632" t="s">
        <v>325</v>
      </c>
      <c r="E40" s="632"/>
      <c r="F40" s="632"/>
      <c r="G40" s="632"/>
      <c r="H40" s="633"/>
      <c r="I40" s="28"/>
    </row>
    <row r="41" spans="1:9" ht="52.5" customHeight="1" x14ac:dyDescent="0.3">
      <c r="A41" s="660" t="s">
        <v>30</v>
      </c>
      <c r="B41" s="638"/>
      <c r="C41" s="638"/>
      <c r="D41" s="642" t="s">
        <v>1219</v>
      </c>
      <c r="E41" s="640"/>
      <c r="F41" s="640"/>
      <c r="G41" s="640"/>
      <c r="H41" s="640"/>
      <c r="I41" s="29"/>
    </row>
    <row r="42" spans="1:9" s="27" customFormat="1" ht="17.7" customHeight="1" x14ac:dyDescent="0.3">
      <c r="A42" s="652" t="s">
        <v>324</v>
      </c>
      <c r="B42" s="652"/>
      <c r="C42" s="652"/>
      <c r="D42" s="652"/>
      <c r="E42" s="652"/>
      <c r="F42" s="652"/>
      <c r="G42" s="32">
        <v>12</v>
      </c>
      <c r="H42" s="31" t="s">
        <v>5</v>
      </c>
      <c r="I42" s="30"/>
    </row>
    <row r="43" spans="1:9" ht="35.25" customHeight="1" x14ac:dyDescent="0.3">
      <c r="A43" s="748" t="s">
        <v>37</v>
      </c>
      <c r="B43" s="783" t="s">
        <v>323</v>
      </c>
      <c r="C43" s="783"/>
      <c r="D43" s="783"/>
      <c r="E43" s="783"/>
      <c r="F43" s="783"/>
      <c r="G43" s="783"/>
      <c r="H43" s="784"/>
      <c r="I43" s="28"/>
    </row>
    <row r="44" spans="1:9" ht="42" customHeight="1" x14ac:dyDescent="0.3">
      <c r="A44" s="749"/>
      <c r="B44" s="642" t="s">
        <v>322</v>
      </c>
      <c r="C44" s="640"/>
      <c r="D44" s="640"/>
      <c r="E44" s="640"/>
      <c r="F44" s="640"/>
      <c r="G44" s="640"/>
      <c r="H44" s="640"/>
      <c r="I44" s="28"/>
    </row>
    <row r="45" spans="1:9" ht="25.5" customHeight="1" x14ac:dyDescent="0.3">
      <c r="A45" s="749"/>
      <c r="B45" s="642" t="s">
        <v>321</v>
      </c>
      <c r="C45" s="640"/>
      <c r="D45" s="640"/>
      <c r="E45" s="640"/>
      <c r="F45" s="640"/>
      <c r="G45" s="640"/>
      <c r="H45" s="640"/>
      <c r="I45" s="28"/>
    </row>
    <row r="46" spans="1:9" ht="27.75" customHeight="1" x14ac:dyDescent="0.3">
      <c r="A46" s="749"/>
      <c r="B46" s="641" t="s">
        <v>320</v>
      </c>
      <c r="C46" s="641"/>
      <c r="D46" s="641"/>
      <c r="E46" s="641"/>
      <c r="F46" s="641"/>
      <c r="G46" s="641"/>
      <c r="H46" s="642"/>
      <c r="I46" s="28"/>
    </row>
    <row r="47" spans="1:9" x14ac:dyDescent="0.3">
      <c r="A47" s="656" t="s">
        <v>31</v>
      </c>
      <c r="B47" s="632"/>
      <c r="C47" s="632"/>
      <c r="D47" s="706" t="s">
        <v>1384</v>
      </c>
      <c r="E47" s="706"/>
      <c r="F47" s="706"/>
      <c r="G47" s="706"/>
      <c r="H47" s="707"/>
      <c r="I47" s="28"/>
    </row>
    <row r="48" spans="1:9" ht="45" customHeight="1" x14ac:dyDescent="0.3">
      <c r="A48" s="660" t="s">
        <v>30</v>
      </c>
      <c r="B48" s="638"/>
      <c r="C48" s="638"/>
      <c r="D48" s="642" t="s">
        <v>1220</v>
      </c>
      <c r="E48" s="640"/>
      <c r="F48" s="640"/>
      <c r="G48" s="640"/>
      <c r="H48" s="640"/>
      <c r="I48" s="29"/>
    </row>
    <row r="49" spans="1:9" ht="10.199999999999999" customHeight="1" x14ac:dyDescent="0.3">
      <c r="I49" s="28"/>
    </row>
    <row r="50" spans="1:9" ht="15" customHeight="1" x14ac:dyDescent="0.3">
      <c r="A50" s="27" t="s">
        <v>28</v>
      </c>
      <c r="I50" s="28"/>
    </row>
    <row r="51" spans="1:9" ht="27" customHeight="1" x14ac:dyDescent="0.3">
      <c r="A51" s="654" t="s">
        <v>27</v>
      </c>
      <c r="B51" s="630"/>
      <c r="C51" s="642" t="s">
        <v>318</v>
      </c>
      <c r="D51" s="640"/>
      <c r="E51" s="640"/>
      <c r="F51" s="640"/>
      <c r="G51" s="640"/>
      <c r="H51" s="640"/>
      <c r="I51" s="28"/>
    </row>
    <row r="52" spans="1:9" ht="48" customHeight="1" x14ac:dyDescent="0.3">
      <c r="A52" s="654"/>
      <c r="B52" s="630"/>
      <c r="C52" s="641" t="s">
        <v>317</v>
      </c>
      <c r="D52" s="641"/>
      <c r="E52" s="641"/>
      <c r="F52" s="641"/>
      <c r="G52" s="641"/>
      <c r="H52" s="642"/>
      <c r="I52" s="28"/>
    </row>
    <row r="53" spans="1:9" ht="39" customHeight="1" x14ac:dyDescent="0.3">
      <c r="A53" s="654"/>
      <c r="B53" s="630"/>
      <c r="C53" s="641" t="s">
        <v>316</v>
      </c>
      <c r="D53" s="641"/>
      <c r="E53" s="641"/>
      <c r="F53" s="641"/>
      <c r="G53" s="641"/>
      <c r="H53" s="642"/>
      <c r="I53" s="28"/>
    </row>
    <row r="54" spans="1:9" ht="29.25" customHeight="1" x14ac:dyDescent="0.3">
      <c r="A54" s="731" t="s">
        <v>23</v>
      </c>
      <c r="B54" s="732"/>
      <c r="C54" s="641" t="s">
        <v>315</v>
      </c>
      <c r="D54" s="641"/>
      <c r="E54" s="641"/>
      <c r="F54" s="641"/>
      <c r="G54" s="641"/>
      <c r="H54" s="642"/>
      <c r="I54" s="28"/>
    </row>
    <row r="55" spans="1:9" ht="39" customHeight="1" x14ac:dyDescent="0.3">
      <c r="A55" s="636"/>
      <c r="B55" s="733"/>
      <c r="C55" s="641" t="s">
        <v>314</v>
      </c>
      <c r="D55" s="641"/>
      <c r="E55" s="641"/>
      <c r="F55" s="641"/>
      <c r="G55" s="641"/>
      <c r="H55" s="642"/>
      <c r="I55" s="28"/>
    </row>
    <row r="56" spans="1:9" ht="10.199999999999999" customHeight="1" x14ac:dyDescent="0.3"/>
    <row r="57" spans="1:9" ht="15" customHeight="1" x14ac:dyDescent="0.3">
      <c r="A57" s="27" t="s">
        <v>19</v>
      </c>
      <c r="B57" s="27"/>
      <c r="C57" s="27"/>
      <c r="D57" s="27"/>
      <c r="E57" s="27"/>
      <c r="F57" s="27"/>
    </row>
    <row r="58" spans="1:9" ht="16.2" x14ac:dyDescent="0.3">
      <c r="A58" s="654" t="s">
        <v>18</v>
      </c>
      <c r="B58" s="654"/>
      <c r="C58" s="654"/>
      <c r="D58" s="654"/>
      <c r="E58" s="654"/>
      <c r="F58" s="654"/>
      <c r="G58" s="26">
        <v>3</v>
      </c>
      <c r="H58" s="19" t="s">
        <v>4</v>
      </c>
    </row>
    <row r="59" spans="1:9" ht="16.2" x14ac:dyDescent="0.3">
      <c r="A59" s="654" t="s">
        <v>17</v>
      </c>
      <c r="B59" s="654"/>
      <c r="C59" s="654"/>
      <c r="D59" s="654"/>
      <c r="E59" s="654"/>
      <c r="F59" s="654"/>
      <c r="G59" s="26">
        <v>0</v>
      </c>
      <c r="H59" s="19" t="s">
        <v>4</v>
      </c>
    </row>
    <row r="60" spans="1:9" x14ac:dyDescent="0.3">
      <c r="A60" s="25"/>
      <c r="B60" s="25"/>
      <c r="C60" s="25"/>
      <c r="D60" s="25"/>
      <c r="E60" s="25"/>
      <c r="F60" s="25"/>
      <c r="G60" s="23"/>
      <c r="H60" s="19"/>
    </row>
    <row r="61" spans="1:9" x14ac:dyDescent="0.3">
      <c r="A61" s="655" t="s">
        <v>16</v>
      </c>
      <c r="B61" s="655"/>
      <c r="C61" s="655"/>
      <c r="D61" s="655"/>
      <c r="E61" s="655"/>
      <c r="F61" s="655"/>
      <c r="G61" s="24"/>
      <c r="H61" s="23"/>
    </row>
    <row r="62" spans="1:9" ht="17.7" customHeight="1" x14ac:dyDescent="0.3">
      <c r="A62" s="640" t="s">
        <v>15</v>
      </c>
      <c r="B62" s="640"/>
      <c r="C62" s="640"/>
      <c r="D62" s="640"/>
      <c r="E62" s="19">
        <f>SUM(E63:E68)</f>
        <v>27</v>
      </c>
      <c r="F62" s="19" t="s">
        <v>5</v>
      </c>
      <c r="G62" s="20">
        <f>E62/25</f>
        <v>1.08</v>
      </c>
      <c r="H62" s="19" t="s">
        <v>4</v>
      </c>
    </row>
    <row r="63" spans="1:9" ht="17.7" customHeight="1" x14ac:dyDescent="0.3">
      <c r="A63" s="18" t="s">
        <v>14</v>
      </c>
      <c r="B63" s="654" t="s">
        <v>13</v>
      </c>
      <c r="C63" s="654"/>
      <c r="D63" s="654"/>
      <c r="E63" s="19">
        <v>9</v>
      </c>
      <c r="F63" s="19" t="s">
        <v>5</v>
      </c>
      <c r="G63" s="22"/>
      <c r="H63" s="21"/>
    </row>
    <row r="64" spans="1:9" ht="17.7" customHeight="1" x14ac:dyDescent="0.3">
      <c r="B64" s="654" t="s">
        <v>12</v>
      </c>
      <c r="C64" s="654"/>
      <c r="D64" s="654"/>
      <c r="E64" s="19">
        <v>12</v>
      </c>
      <c r="F64" s="19" t="s">
        <v>5</v>
      </c>
      <c r="G64" s="22"/>
      <c r="H64" s="21"/>
    </row>
    <row r="65" spans="1:9" ht="17.7" customHeight="1" x14ac:dyDescent="0.3">
      <c r="B65" s="654" t="s">
        <v>11</v>
      </c>
      <c r="C65" s="654"/>
      <c r="D65" s="654"/>
      <c r="E65" s="19">
        <v>3</v>
      </c>
      <c r="F65" s="19" t="s">
        <v>5</v>
      </c>
      <c r="G65" s="22"/>
      <c r="H65" s="21"/>
    </row>
    <row r="66" spans="1:9" ht="17.7" customHeight="1" x14ac:dyDescent="0.3">
      <c r="B66" s="654" t="s">
        <v>10</v>
      </c>
      <c r="C66" s="654"/>
      <c r="D66" s="654"/>
      <c r="E66" s="19">
        <v>0</v>
      </c>
      <c r="F66" s="19" t="s">
        <v>5</v>
      </c>
      <c r="G66" s="22"/>
      <c r="H66" s="21"/>
    </row>
    <row r="67" spans="1:9" ht="17.7" customHeight="1" x14ac:dyDescent="0.3">
      <c r="B67" s="654" t="s">
        <v>9</v>
      </c>
      <c r="C67" s="654"/>
      <c r="D67" s="654"/>
      <c r="E67" s="19">
        <v>0</v>
      </c>
      <c r="F67" s="19" t="s">
        <v>5</v>
      </c>
      <c r="G67" s="22"/>
      <c r="H67" s="21"/>
    </row>
    <row r="68" spans="1:9" ht="17.7" customHeight="1" x14ac:dyDescent="0.3">
      <c r="B68" s="654" t="s">
        <v>8</v>
      </c>
      <c r="C68" s="654"/>
      <c r="D68" s="654"/>
      <c r="E68" s="19">
        <v>3</v>
      </c>
      <c r="F68" s="19" t="s">
        <v>5</v>
      </c>
      <c r="G68" s="22"/>
      <c r="H68" s="21"/>
    </row>
    <row r="69" spans="1:9" ht="31.2" customHeight="1" x14ac:dyDescent="0.3">
      <c r="A69" s="640" t="s">
        <v>7</v>
      </c>
      <c r="B69" s="640"/>
      <c r="C69" s="640"/>
      <c r="D69" s="640"/>
      <c r="E69" s="19">
        <v>0</v>
      </c>
      <c r="F69" s="19" t="s">
        <v>5</v>
      </c>
      <c r="G69" s="20">
        <v>0</v>
      </c>
      <c r="H69" s="19" t="s">
        <v>4</v>
      </c>
    </row>
    <row r="70" spans="1:9" ht="17.7" customHeight="1" x14ac:dyDescent="0.3">
      <c r="A70" s="654" t="s">
        <v>6</v>
      </c>
      <c r="B70" s="654"/>
      <c r="C70" s="654"/>
      <c r="D70" s="654"/>
      <c r="E70" s="19">
        <f>G70*25</f>
        <v>48</v>
      </c>
      <c r="F70" s="19" t="s">
        <v>5</v>
      </c>
      <c r="G70" s="20">
        <f>D6-G69-G62</f>
        <v>1.92</v>
      </c>
      <c r="H70" s="19" t="s">
        <v>4</v>
      </c>
    </row>
    <row r="71" spans="1:9" ht="10.199999999999999" customHeight="1" x14ac:dyDescent="0.3"/>
    <row r="74" spans="1:9" x14ac:dyDescent="0.3">
      <c r="A74" s="18" t="s">
        <v>3</v>
      </c>
    </row>
    <row r="75" spans="1:9" ht="16.2" x14ac:dyDescent="0.3">
      <c r="A75" s="643" t="s">
        <v>2</v>
      </c>
      <c r="B75" s="643"/>
      <c r="C75" s="643"/>
      <c r="D75" s="643"/>
      <c r="E75" s="643"/>
      <c r="F75" s="643"/>
      <c r="G75" s="643"/>
      <c r="H75" s="643"/>
      <c r="I75" s="643"/>
    </row>
    <row r="76" spans="1:9" x14ac:dyDescent="0.3">
      <c r="A76" s="18" t="s">
        <v>1</v>
      </c>
    </row>
    <row r="78" spans="1:9" x14ac:dyDescent="0.3">
      <c r="A78" s="644" t="s">
        <v>0</v>
      </c>
      <c r="B78" s="644"/>
      <c r="C78" s="644"/>
      <c r="D78" s="644"/>
      <c r="E78" s="644"/>
      <c r="F78" s="644"/>
      <c r="G78" s="644"/>
      <c r="H78" s="644"/>
      <c r="I78" s="644"/>
    </row>
    <row r="79" spans="1:9" x14ac:dyDescent="0.3">
      <c r="A79" s="644"/>
      <c r="B79" s="644"/>
      <c r="C79" s="644"/>
      <c r="D79" s="644"/>
      <c r="E79" s="644"/>
      <c r="F79" s="644"/>
      <c r="G79" s="644"/>
      <c r="H79" s="644"/>
      <c r="I79" s="644"/>
    </row>
    <row r="80" spans="1:9" x14ac:dyDescent="0.3">
      <c r="A80" s="644"/>
      <c r="B80" s="644"/>
      <c r="C80" s="644"/>
      <c r="D80" s="644"/>
      <c r="E80" s="644"/>
      <c r="F80" s="644"/>
      <c r="G80" s="644"/>
      <c r="H80" s="644"/>
      <c r="I80" s="644"/>
    </row>
  </sheetData>
  <mergeCells count="77">
    <mergeCell ref="A75:I75"/>
    <mergeCell ref="A78:I80"/>
    <mergeCell ref="A12:H12"/>
    <mergeCell ref="A2:I2"/>
    <mergeCell ref="A5:H5"/>
    <mergeCell ref="A6:C6"/>
    <mergeCell ref="D6:H6"/>
    <mergeCell ref="A7:C7"/>
    <mergeCell ref="D7:H7"/>
    <mergeCell ref="A8:C8"/>
    <mergeCell ref="A19:B19"/>
    <mergeCell ref="C19:H19"/>
    <mergeCell ref="D8:H8"/>
    <mergeCell ref="A9:C9"/>
    <mergeCell ref="D9:H9"/>
    <mergeCell ref="A11:H11"/>
    <mergeCell ref="A13:D13"/>
    <mergeCell ref="E13:H13"/>
    <mergeCell ref="A14:D14"/>
    <mergeCell ref="E14:H14"/>
    <mergeCell ref="A15:D15"/>
    <mergeCell ref="E15:H15"/>
    <mergeCell ref="A16:D16"/>
    <mergeCell ref="E16:H16"/>
    <mergeCell ref="A18:H18"/>
    <mergeCell ref="B29:F29"/>
    <mergeCell ref="A21:D21"/>
    <mergeCell ref="A22:A23"/>
    <mergeCell ref="B22:F23"/>
    <mergeCell ref="G22:H22"/>
    <mergeCell ref="A24:H24"/>
    <mergeCell ref="B25:F25"/>
    <mergeCell ref="A26:H26"/>
    <mergeCell ref="B27:F27"/>
    <mergeCell ref="A28:H28"/>
    <mergeCell ref="A32:F32"/>
    <mergeCell ref="A33:A39"/>
    <mergeCell ref="B33:H33"/>
    <mergeCell ref="B38:H38"/>
    <mergeCell ref="B39:H39"/>
    <mergeCell ref="B34:H34"/>
    <mergeCell ref="B35:H35"/>
    <mergeCell ref="B36:H36"/>
    <mergeCell ref="B37:H37"/>
    <mergeCell ref="A40:C40"/>
    <mergeCell ref="D40:H40"/>
    <mergeCell ref="A41:C41"/>
    <mergeCell ref="A42:F42"/>
    <mergeCell ref="A43:A46"/>
    <mergeCell ref="B43:H43"/>
    <mergeCell ref="B46:H46"/>
    <mergeCell ref="B45:H45"/>
    <mergeCell ref="B44:H44"/>
    <mergeCell ref="D41:H41"/>
    <mergeCell ref="A70:D70"/>
    <mergeCell ref="A62:D62"/>
    <mergeCell ref="B63:D63"/>
    <mergeCell ref="B64:D64"/>
    <mergeCell ref="B65:D65"/>
    <mergeCell ref="B66:D66"/>
    <mergeCell ref="B67:D67"/>
    <mergeCell ref="B68:D68"/>
    <mergeCell ref="A69:D69"/>
    <mergeCell ref="D48:H48"/>
    <mergeCell ref="A47:C47"/>
    <mergeCell ref="D47:H47"/>
    <mergeCell ref="A48:C48"/>
    <mergeCell ref="A61:F61"/>
    <mergeCell ref="A51:B53"/>
    <mergeCell ref="C51:H51"/>
    <mergeCell ref="C53:H53"/>
    <mergeCell ref="C52:H52"/>
    <mergeCell ref="A54:B55"/>
    <mergeCell ref="C54:H54"/>
    <mergeCell ref="C55:H55"/>
    <mergeCell ref="A58:F58"/>
    <mergeCell ref="A59:F59"/>
  </mergeCells>
  <pageMargins left="0.25" right="0.25"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Normal="100" workbookViewId="0"/>
  </sheetViews>
  <sheetFormatPr defaultColWidth="8.88671875" defaultRowHeight="13.8" x14ac:dyDescent="0.3"/>
  <cols>
    <col min="1" max="1" width="9.33203125" style="1" customWidth="1"/>
    <col min="2" max="2" width="11.6640625" style="1" customWidth="1"/>
    <col min="3" max="3" width="5.6640625" style="1" customWidth="1"/>
    <col min="4" max="4" width="21.6640625" style="1" customWidth="1"/>
    <col min="5" max="5" width="9.33203125" style="1" customWidth="1"/>
    <col min="6" max="6" width="8.6640625" style="1" customWidth="1"/>
    <col min="7" max="7" width="12.6640625" style="1" customWidth="1"/>
    <col min="8" max="8" width="9.6640625" style="1" customWidth="1"/>
    <col min="9" max="9" width="2.6640625" style="1" customWidth="1"/>
    <col min="10" max="16384" width="8.88671875" style="1"/>
  </cols>
  <sheetData>
    <row r="1" spans="1:9" ht="10.199999999999999" customHeight="1" x14ac:dyDescent="0.3"/>
    <row r="2" spans="1:9" s="11" customFormat="1" x14ac:dyDescent="0.3">
      <c r="A2" s="692" t="s">
        <v>105</v>
      </c>
      <c r="B2" s="692"/>
      <c r="C2" s="692"/>
      <c r="D2" s="692"/>
      <c r="E2" s="692"/>
      <c r="F2" s="692"/>
      <c r="G2" s="692"/>
      <c r="H2" s="692"/>
      <c r="I2" s="692"/>
    </row>
    <row r="3" spans="1:9" ht="15" customHeight="1" x14ac:dyDescent="0.3">
      <c r="A3" s="11" t="s">
        <v>104</v>
      </c>
    </row>
    <row r="4" spans="1:9" ht="17.7" customHeight="1" x14ac:dyDescent="0.3">
      <c r="A4" s="693" t="s">
        <v>479</v>
      </c>
      <c r="B4" s="693"/>
      <c r="C4" s="693"/>
      <c r="D4" s="693"/>
      <c r="E4" s="693"/>
      <c r="F4" s="693"/>
      <c r="G4" s="693"/>
      <c r="H4" s="693"/>
    </row>
    <row r="5" spans="1:9" ht="17.7" customHeight="1" x14ac:dyDescent="0.3">
      <c r="A5" s="676" t="s">
        <v>102</v>
      </c>
      <c r="B5" s="677"/>
      <c r="C5" s="677"/>
      <c r="D5" s="677">
        <v>4</v>
      </c>
      <c r="E5" s="677"/>
      <c r="F5" s="677"/>
      <c r="G5" s="677"/>
      <c r="H5" s="678"/>
    </row>
    <row r="6" spans="1:9" x14ac:dyDescent="0.3">
      <c r="A6" s="676" t="s">
        <v>101</v>
      </c>
      <c r="B6" s="677"/>
      <c r="C6" s="677"/>
      <c r="D6" s="694" t="s">
        <v>478</v>
      </c>
      <c r="E6" s="694"/>
      <c r="F6" s="694"/>
      <c r="G6" s="694"/>
      <c r="H6" s="695"/>
    </row>
    <row r="7" spans="1:9" ht="17.7" customHeight="1" x14ac:dyDescent="0.3">
      <c r="A7" s="676" t="s">
        <v>99</v>
      </c>
      <c r="B7" s="677"/>
      <c r="C7" s="677"/>
      <c r="D7" s="689" t="s">
        <v>182</v>
      </c>
      <c r="E7" s="689"/>
      <c r="F7" s="689"/>
      <c r="G7" s="689"/>
      <c r="H7" s="690"/>
    </row>
    <row r="8" spans="1:9" ht="17.7" customHeight="1" x14ac:dyDescent="0.3">
      <c r="A8" s="676" t="s">
        <v>97</v>
      </c>
      <c r="B8" s="677"/>
      <c r="C8" s="677"/>
      <c r="D8" s="689" t="s">
        <v>477</v>
      </c>
      <c r="E8" s="689"/>
      <c r="F8" s="689"/>
      <c r="G8" s="689"/>
      <c r="H8" s="690"/>
    </row>
    <row r="9" spans="1:9" ht="10.199999999999999" customHeight="1" x14ac:dyDescent="0.3"/>
    <row r="10" spans="1:9" ht="15" customHeight="1" x14ac:dyDescent="0.3">
      <c r="A10" s="691" t="s">
        <v>145</v>
      </c>
      <c r="B10" s="691"/>
      <c r="C10" s="691"/>
      <c r="D10" s="691"/>
      <c r="E10" s="691"/>
      <c r="F10" s="691"/>
      <c r="G10" s="691"/>
      <c r="H10" s="691"/>
    </row>
    <row r="11" spans="1:9" ht="17.7" customHeight="1" x14ac:dyDescent="0.3">
      <c r="A11" s="643" t="s">
        <v>1296</v>
      </c>
      <c r="B11" s="643"/>
      <c r="C11" s="643"/>
      <c r="D11" s="643"/>
      <c r="E11" s="643"/>
      <c r="F11" s="643"/>
      <c r="G11" s="643"/>
      <c r="H11" s="643"/>
    </row>
    <row r="12" spans="1:9" ht="17.7" customHeight="1" x14ac:dyDescent="0.3">
      <c r="A12" s="676" t="s">
        <v>94</v>
      </c>
      <c r="B12" s="677"/>
      <c r="C12" s="677"/>
      <c r="D12" s="677"/>
      <c r="E12" s="677" t="s">
        <v>93</v>
      </c>
      <c r="F12" s="677"/>
      <c r="G12" s="677"/>
      <c r="H12" s="678"/>
    </row>
    <row r="13" spans="1:9" ht="17.7" customHeight="1" x14ac:dyDescent="0.3">
      <c r="A13" s="676" t="s">
        <v>92</v>
      </c>
      <c r="B13" s="677"/>
      <c r="C13" s="677"/>
      <c r="D13" s="677"/>
      <c r="E13" s="677" t="s">
        <v>91</v>
      </c>
      <c r="F13" s="677"/>
      <c r="G13" s="677"/>
      <c r="H13" s="678"/>
    </row>
    <row r="14" spans="1:9" ht="17.7" customHeight="1" x14ac:dyDescent="0.3">
      <c r="A14" s="676" t="s">
        <v>90</v>
      </c>
      <c r="B14" s="677"/>
      <c r="C14" s="677"/>
      <c r="D14" s="677"/>
      <c r="E14" s="680" t="s">
        <v>368</v>
      </c>
      <c r="F14" s="680"/>
      <c r="G14" s="680"/>
      <c r="H14" s="681"/>
    </row>
    <row r="15" spans="1:9" ht="17.7" customHeight="1" x14ac:dyDescent="0.3">
      <c r="A15" s="676" t="s">
        <v>88</v>
      </c>
      <c r="B15" s="677"/>
      <c r="C15" s="677"/>
      <c r="D15" s="677"/>
      <c r="E15" s="677" t="s">
        <v>87</v>
      </c>
      <c r="F15" s="677"/>
      <c r="G15" s="677"/>
      <c r="H15" s="678"/>
    </row>
    <row r="16" spans="1:9" ht="10.199999999999999" customHeight="1" x14ac:dyDescent="0.3"/>
    <row r="17" spans="1:9" ht="15" customHeight="1" x14ac:dyDescent="0.3">
      <c r="A17" s="691" t="s">
        <v>86</v>
      </c>
      <c r="B17" s="691"/>
      <c r="C17" s="691"/>
      <c r="D17" s="691"/>
      <c r="E17" s="691"/>
      <c r="F17" s="691"/>
      <c r="G17" s="691"/>
      <c r="H17" s="691"/>
    </row>
    <row r="18" spans="1:9" ht="31.2" customHeight="1" x14ac:dyDescent="0.3">
      <c r="A18" s="674" t="s">
        <v>85</v>
      </c>
      <c r="B18" s="674"/>
      <c r="C18" s="685" t="s">
        <v>1221</v>
      </c>
      <c r="D18" s="685"/>
      <c r="E18" s="685"/>
      <c r="F18" s="685"/>
      <c r="G18" s="685"/>
      <c r="H18" s="673"/>
    </row>
    <row r="19" spans="1:9" ht="10.199999999999999" customHeight="1" x14ac:dyDescent="0.3"/>
    <row r="20" spans="1:9" ht="15" customHeight="1" x14ac:dyDescent="0.3">
      <c r="A20" s="728" t="s">
        <v>84</v>
      </c>
      <c r="B20" s="728"/>
      <c r="C20" s="728"/>
      <c r="D20" s="728"/>
    </row>
    <row r="21" spans="1:9" x14ac:dyDescent="0.3">
      <c r="A21" s="724" t="s">
        <v>83</v>
      </c>
      <c r="B21" s="679" t="s">
        <v>82</v>
      </c>
      <c r="C21" s="679"/>
      <c r="D21" s="679"/>
      <c r="E21" s="679"/>
      <c r="F21" s="679"/>
      <c r="G21" s="679" t="s">
        <v>81</v>
      </c>
      <c r="H21" s="700"/>
    </row>
    <row r="22" spans="1:9" ht="34.5" customHeight="1" x14ac:dyDescent="0.3">
      <c r="A22" s="724"/>
      <c r="B22" s="679"/>
      <c r="C22" s="679"/>
      <c r="D22" s="679"/>
      <c r="E22" s="679"/>
      <c r="F22" s="679"/>
      <c r="G22" s="16" t="s">
        <v>80</v>
      </c>
      <c r="H22" s="17" t="s">
        <v>79</v>
      </c>
    </row>
    <row r="23" spans="1:9" ht="17.7" customHeight="1" x14ac:dyDescent="0.3">
      <c r="A23" s="724" t="s">
        <v>78</v>
      </c>
      <c r="B23" s="679"/>
      <c r="C23" s="679"/>
      <c r="D23" s="679"/>
      <c r="E23" s="679"/>
      <c r="F23" s="679"/>
      <c r="G23" s="679"/>
      <c r="H23" s="700"/>
    </row>
    <row r="24" spans="1:9" ht="51" customHeight="1" x14ac:dyDescent="0.3">
      <c r="A24" s="75" t="s">
        <v>476</v>
      </c>
      <c r="B24" s="757" t="s">
        <v>475</v>
      </c>
      <c r="C24" s="768"/>
      <c r="D24" s="768"/>
      <c r="E24" s="768"/>
      <c r="F24" s="787"/>
      <c r="G24" s="76" t="s">
        <v>178</v>
      </c>
      <c r="H24" s="15" t="s">
        <v>57</v>
      </c>
      <c r="I24" s="58"/>
    </row>
    <row r="25" spans="1:9" ht="39" customHeight="1" x14ac:dyDescent="0.3">
      <c r="A25" s="75" t="s">
        <v>474</v>
      </c>
      <c r="B25" s="757" t="s">
        <v>473</v>
      </c>
      <c r="C25" s="768"/>
      <c r="D25" s="768"/>
      <c r="E25" s="768"/>
      <c r="F25" s="787"/>
      <c r="G25" s="76" t="s">
        <v>175</v>
      </c>
      <c r="H25" s="15" t="s">
        <v>57</v>
      </c>
      <c r="I25" s="58"/>
    </row>
    <row r="26" spans="1:9" ht="17.7" customHeight="1" x14ac:dyDescent="0.3">
      <c r="A26" s="872" t="s">
        <v>71</v>
      </c>
      <c r="B26" s="872"/>
      <c r="C26" s="872"/>
      <c r="D26" s="872"/>
      <c r="E26" s="872"/>
      <c r="F26" s="872"/>
      <c r="G26" s="872"/>
      <c r="H26" s="872"/>
      <c r="I26" s="58"/>
    </row>
    <row r="27" spans="1:9" ht="60.75" customHeight="1" x14ac:dyDescent="0.3">
      <c r="A27" s="75" t="s">
        <v>472</v>
      </c>
      <c r="B27" s="673" t="s">
        <v>471</v>
      </c>
      <c r="C27" s="674"/>
      <c r="D27" s="674"/>
      <c r="E27" s="674"/>
      <c r="F27" s="747"/>
      <c r="G27" s="76" t="s">
        <v>432</v>
      </c>
      <c r="H27" s="15" t="s">
        <v>57</v>
      </c>
      <c r="I27" s="58"/>
    </row>
    <row r="28" spans="1:9" ht="51" customHeight="1" x14ac:dyDescent="0.3">
      <c r="A28" s="75" t="s">
        <v>470</v>
      </c>
      <c r="B28" s="673" t="s">
        <v>469</v>
      </c>
      <c r="C28" s="674"/>
      <c r="D28" s="674"/>
      <c r="E28" s="674"/>
      <c r="F28" s="747"/>
      <c r="G28" s="76" t="s">
        <v>267</v>
      </c>
      <c r="H28" s="15" t="s">
        <v>57</v>
      </c>
      <c r="I28" s="58"/>
    </row>
    <row r="29" spans="1:9" ht="17.7" customHeight="1" x14ac:dyDescent="0.3">
      <c r="A29" s="872" t="s">
        <v>64</v>
      </c>
      <c r="B29" s="872"/>
      <c r="C29" s="872"/>
      <c r="D29" s="872"/>
      <c r="E29" s="872"/>
      <c r="F29" s="872"/>
      <c r="G29" s="872"/>
      <c r="H29" s="872"/>
      <c r="I29" s="58"/>
    </row>
    <row r="30" spans="1:9" ht="65.400000000000006" customHeight="1" x14ac:dyDescent="0.3">
      <c r="A30" s="75" t="s">
        <v>468</v>
      </c>
      <c r="B30" s="757" t="s">
        <v>467</v>
      </c>
      <c r="C30" s="768"/>
      <c r="D30" s="768"/>
      <c r="E30" s="768"/>
      <c r="F30" s="787"/>
      <c r="G30" s="74" t="s">
        <v>61</v>
      </c>
      <c r="H30" s="15" t="s">
        <v>57</v>
      </c>
      <c r="I30" s="58"/>
    </row>
    <row r="31" spans="1:9" ht="10.199999999999999" customHeight="1" x14ac:dyDescent="0.3">
      <c r="I31" s="58"/>
    </row>
    <row r="32" spans="1:9" ht="15" customHeight="1" x14ac:dyDescent="0.3">
      <c r="A32" s="11" t="s">
        <v>52</v>
      </c>
      <c r="I32" s="58"/>
    </row>
    <row r="33" spans="1:9" s="11" customFormat="1" ht="17.7" customHeight="1" x14ac:dyDescent="0.3">
      <c r="A33" s="716" t="s">
        <v>51</v>
      </c>
      <c r="B33" s="716"/>
      <c r="C33" s="716"/>
      <c r="D33" s="716"/>
      <c r="E33" s="716"/>
      <c r="F33" s="716"/>
      <c r="G33" s="32">
        <v>9</v>
      </c>
      <c r="H33" s="13" t="s">
        <v>5</v>
      </c>
      <c r="I33" s="59"/>
    </row>
    <row r="34" spans="1:9" ht="82.5" customHeight="1" x14ac:dyDescent="0.3">
      <c r="A34" s="709" t="s">
        <v>37</v>
      </c>
      <c r="B34" s="673" t="s">
        <v>466</v>
      </c>
      <c r="C34" s="674"/>
      <c r="D34" s="674"/>
      <c r="E34" s="674"/>
      <c r="F34" s="674"/>
      <c r="G34" s="674"/>
      <c r="H34" s="674"/>
      <c r="I34" s="58"/>
    </row>
    <row r="35" spans="1:9" ht="24.6" customHeight="1" x14ac:dyDescent="0.3">
      <c r="A35" s="711"/>
      <c r="B35" s="673" t="s">
        <v>458</v>
      </c>
      <c r="C35" s="674"/>
      <c r="D35" s="674"/>
      <c r="E35" s="674"/>
      <c r="F35" s="674"/>
      <c r="G35" s="674"/>
      <c r="H35" s="674"/>
      <c r="I35" s="58"/>
    </row>
    <row r="36" spans="1:9" ht="66.75" customHeight="1" x14ac:dyDescent="0.3">
      <c r="A36" s="711"/>
      <c r="B36" s="685" t="s">
        <v>465</v>
      </c>
      <c r="C36" s="685"/>
      <c r="D36" s="685"/>
      <c r="E36" s="685"/>
      <c r="F36" s="685"/>
      <c r="G36" s="685"/>
      <c r="H36" s="673"/>
      <c r="I36" s="58"/>
    </row>
    <row r="37" spans="1:9" ht="75" customHeight="1" x14ac:dyDescent="0.3">
      <c r="A37" s="711"/>
      <c r="B37" s="685" t="s">
        <v>464</v>
      </c>
      <c r="C37" s="685"/>
      <c r="D37" s="685"/>
      <c r="E37" s="685"/>
      <c r="F37" s="685"/>
      <c r="G37" s="685"/>
      <c r="H37" s="673"/>
      <c r="I37" s="58"/>
    </row>
    <row r="38" spans="1:9" ht="100.5" customHeight="1" x14ac:dyDescent="0.3">
      <c r="A38" s="711"/>
      <c r="B38" s="673" t="s">
        <v>463</v>
      </c>
      <c r="C38" s="674"/>
      <c r="D38" s="674"/>
      <c r="E38" s="674"/>
      <c r="F38" s="674"/>
      <c r="G38" s="674"/>
      <c r="H38" s="674"/>
      <c r="I38" s="58"/>
    </row>
    <row r="39" spans="1:9" ht="96" customHeight="1" x14ac:dyDescent="0.3">
      <c r="A39" s="711"/>
      <c r="B39" s="685" t="s">
        <v>462</v>
      </c>
      <c r="C39" s="685"/>
      <c r="D39" s="685"/>
      <c r="E39" s="685"/>
      <c r="F39" s="685"/>
      <c r="G39" s="685"/>
      <c r="H39" s="673"/>
      <c r="I39" s="58"/>
    </row>
    <row r="40" spans="1:9" ht="29.4" customHeight="1" x14ac:dyDescent="0.3">
      <c r="A40" s="711"/>
      <c r="B40" s="673" t="s">
        <v>461</v>
      </c>
      <c r="C40" s="674"/>
      <c r="D40" s="674"/>
      <c r="E40" s="674"/>
      <c r="F40" s="674"/>
      <c r="G40" s="674"/>
      <c r="H40" s="674"/>
      <c r="I40" s="58"/>
    </row>
    <row r="41" spans="1:9" ht="91.5" customHeight="1" x14ac:dyDescent="0.3">
      <c r="A41" s="712"/>
      <c r="B41" s="685" t="s">
        <v>460</v>
      </c>
      <c r="C41" s="685"/>
      <c r="D41" s="685"/>
      <c r="E41" s="685"/>
      <c r="F41" s="685"/>
      <c r="G41" s="685"/>
      <c r="H41" s="673"/>
      <c r="I41" s="58"/>
    </row>
    <row r="42" spans="1:9" x14ac:dyDescent="0.3">
      <c r="A42" s="704" t="s">
        <v>31</v>
      </c>
      <c r="B42" s="689"/>
      <c r="C42" s="689"/>
      <c r="D42" s="689" t="s">
        <v>459</v>
      </c>
      <c r="E42" s="689"/>
      <c r="F42" s="689"/>
      <c r="G42" s="689"/>
      <c r="H42" s="690"/>
      <c r="I42" s="58"/>
    </row>
    <row r="43" spans="1:9" ht="33" customHeight="1" x14ac:dyDescent="0.3">
      <c r="A43" s="705" t="s">
        <v>30</v>
      </c>
      <c r="B43" s="694"/>
      <c r="C43" s="694"/>
      <c r="D43" s="673" t="s">
        <v>1316</v>
      </c>
      <c r="E43" s="674"/>
      <c r="F43" s="674"/>
      <c r="G43" s="674"/>
      <c r="H43" s="674"/>
      <c r="I43" s="61"/>
    </row>
    <row r="44" spans="1:9" s="11" customFormat="1" ht="17.7" customHeight="1" x14ac:dyDescent="0.3">
      <c r="A44" s="652" t="s">
        <v>121</v>
      </c>
      <c r="B44" s="652"/>
      <c r="C44" s="652"/>
      <c r="D44" s="652"/>
      <c r="E44" s="652"/>
      <c r="F44" s="652"/>
      <c r="G44" s="32">
        <v>12</v>
      </c>
      <c r="H44" s="13" t="s">
        <v>5</v>
      </c>
      <c r="I44" s="59"/>
    </row>
    <row r="45" spans="1:9" s="11" customFormat="1" ht="21.75" customHeight="1" x14ac:dyDescent="0.3">
      <c r="A45" s="776" t="s">
        <v>37</v>
      </c>
      <c r="B45" s="696" t="s">
        <v>458</v>
      </c>
      <c r="C45" s="696"/>
      <c r="D45" s="696"/>
      <c r="E45" s="696"/>
      <c r="F45" s="696"/>
      <c r="G45" s="696"/>
      <c r="H45" s="722"/>
      <c r="I45" s="59"/>
    </row>
    <row r="46" spans="1:9" s="11" customFormat="1" ht="21.75" customHeight="1" x14ac:dyDescent="0.3">
      <c r="A46" s="871"/>
      <c r="B46" s="696" t="s">
        <v>457</v>
      </c>
      <c r="C46" s="696"/>
      <c r="D46" s="696"/>
      <c r="E46" s="696"/>
      <c r="F46" s="696"/>
      <c r="G46" s="696"/>
      <c r="H46" s="722"/>
      <c r="I46" s="59"/>
    </row>
    <row r="47" spans="1:9" s="11" customFormat="1" ht="21.75" customHeight="1" x14ac:dyDescent="0.3">
      <c r="A47" s="871"/>
      <c r="B47" s="696" t="s">
        <v>456</v>
      </c>
      <c r="C47" s="696"/>
      <c r="D47" s="696"/>
      <c r="E47" s="696"/>
      <c r="F47" s="696"/>
      <c r="G47" s="696"/>
      <c r="H47" s="722"/>
      <c r="I47" s="59"/>
    </row>
    <row r="48" spans="1:9" s="11" customFormat="1" ht="29.25" customHeight="1" x14ac:dyDescent="0.3">
      <c r="A48" s="871"/>
      <c r="B48" s="696" t="s">
        <v>455</v>
      </c>
      <c r="C48" s="696"/>
      <c r="D48" s="696"/>
      <c r="E48" s="696"/>
      <c r="F48" s="696"/>
      <c r="G48" s="696"/>
      <c r="H48" s="722"/>
      <c r="I48" s="59"/>
    </row>
    <row r="49" spans="1:9" s="11" customFormat="1" ht="26.25" customHeight="1" x14ac:dyDescent="0.3">
      <c r="A49" s="871"/>
      <c r="B49" s="696" t="s">
        <v>454</v>
      </c>
      <c r="C49" s="696"/>
      <c r="D49" s="696"/>
      <c r="E49" s="696"/>
      <c r="F49" s="696"/>
      <c r="G49" s="696"/>
      <c r="H49" s="722"/>
      <c r="I49" s="59"/>
    </row>
    <row r="50" spans="1:9" s="11" customFormat="1" ht="29.25" customHeight="1" x14ac:dyDescent="0.3">
      <c r="A50" s="871"/>
      <c r="B50" s="696" t="s">
        <v>453</v>
      </c>
      <c r="C50" s="696"/>
      <c r="D50" s="696"/>
      <c r="E50" s="696"/>
      <c r="F50" s="696"/>
      <c r="G50" s="696"/>
      <c r="H50" s="722"/>
      <c r="I50" s="59"/>
    </row>
    <row r="51" spans="1:9" s="11" customFormat="1" ht="21.75" customHeight="1" x14ac:dyDescent="0.3">
      <c r="A51" s="871"/>
      <c r="B51" s="696" t="s">
        <v>452</v>
      </c>
      <c r="C51" s="696"/>
      <c r="D51" s="696"/>
      <c r="E51" s="696"/>
      <c r="F51" s="696"/>
      <c r="G51" s="696"/>
      <c r="H51" s="722"/>
      <c r="I51" s="59"/>
    </row>
    <row r="52" spans="1:9" s="11" customFormat="1" ht="24.75" customHeight="1" x14ac:dyDescent="0.3">
      <c r="A52" s="871"/>
      <c r="B52" s="696" t="s">
        <v>451</v>
      </c>
      <c r="C52" s="696"/>
      <c r="D52" s="696"/>
      <c r="E52" s="696"/>
      <c r="F52" s="696"/>
      <c r="G52" s="696"/>
      <c r="H52" s="722"/>
      <c r="I52" s="59"/>
    </row>
    <row r="53" spans="1:9" ht="21" customHeight="1" x14ac:dyDescent="0.3">
      <c r="A53" s="777"/>
      <c r="B53" s="696" t="s">
        <v>450</v>
      </c>
      <c r="C53" s="696"/>
      <c r="D53" s="696"/>
      <c r="E53" s="696"/>
      <c r="F53" s="696"/>
      <c r="G53" s="696"/>
      <c r="H53" s="722"/>
      <c r="I53" s="58"/>
    </row>
    <row r="54" spans="1:9" x14ac:dyDescent="0.3">
      <c r="A54" s="704" t="s">
        <v>31</v>
      </c>
      <c r="B54" s="689"/>
      <c r="C54" s="689"/>
      <c r="D54" s="689" t="s">
        <v>449</v>
      </c>
      <c r="E54" s="689"/>
      <c r="F54" s="689"/>
      <c r="G54" s="689"/>
      <c r="H54" s="690"/>
      <c r="I54" s="58"/>
    </row>
    <row r="55" spans="1:9" ht="33" customHeight="1" x14ac:dyDescent="0.3">
      <c r="A55" s="705" t="s">
        <v>30</v>
      </c>
      <c r="B55" s="694"/>
      <c r="C55" s="694"/>
      <c r="D55" s="642" t="s">
        <v>1317</v>
      </c>
      <c r="E55" s="640"/>
      <c r="F55" s="640"/>
      <c r="G55" s="640"/>
      <c r="H55" s="640"/>
      <c r="I55" s="29"/>
    </row>
    <row r="56" spans="1:9" ht="10.199999999999999" customHeight="1" x14ac:dyDescent="0.3">
      <c r="I56" s="58"/>
    </row>
    <row r="57" spans="1:9" ht="15" customHeight="1" x14ac:dyDescent="0.3">
      <c r="A57" s="11" t="s">
        <v>28</v>
      </c>
      <c r="I57" s="58"/>
    </row>
    <row r="58" spans="1:9" ht="34.5" customHeight="1" x14ac:dyDescent="0.3">
      <c r="A58" s="688" t="s">
        <v>27</v>
      </c>
      <c r="B58" s="676"/>
      <c r="C58" s="673" t="s">
        <v>448</v>
      </c>
      <c r="D58" s="674"/>
      <c r="E58" s="674"/>
      <c r="F58" s="674"/>
      <c r="G58" s="674"/>
      <c r="H58" s="674"/>
      <c r="I58" s="58"/>
    </row>
    <row r="59" spans="1:9" ht="34.5" customHeight="1" x14ac:dyDescent="0.3">
      <c r="A59" s="688"/>
      <c r="B59" s="676"/>
      <c r="C59" s="685" t="s">
        <v>447</v>
      </c>
      <c r="D59" s="685"/>
      <c r="E59" s="685"/>
      <c r="F59" s="685"/>
      <c r="G59" s="685"/>
      <c r="H59" s="673"/>
      <c r="I59" s="58"/>
    </row>
    <row r="60" spans="1:9" ht="34.5" customHeight="1" x14ac:dyDescent="0.3">
      <c r="A60" s="688"/>
      <c r="B60" s="676"/>
      <c r="C60" s="685" t="s">
        <v>446</v>
      </c>
      <c r="D60" s="685"/>
      <c r="E60" s="685"/>
      <c r="F60" s="685"/>
      <c r="G60" s="685"/>
      <c r="H60" s="673"/>
      <c r="I60" s="58"/>
    </row>
    <row r="61" spans="1:9" ht="34.5" customHeight="1" x14ac:dyDescent="0.3">
      <c r="A61" s="725" t="s">
        <v>23</v>
      </c>
      <c r="B61" s="726"/>
      <c r="C61" s="673" t="s">
        <v>445</v>
      </c>
      <c r="D61" s="674"/>
      <c r="E61" s="674"/>
      <c r="F61" s="674"/>
      <c r="G61" s="674"/>
      <c r="H61" s="674"/>
      <c r="I61" s="58"/>
    </row>
    <row r="62" spans="1:9" ht="34.5" customHeight="1" x14ac:dyDescent="0.3">
      <c r="A62" s="693"/>
      <c r="B62" s="727"/>
      <c r="C62" s="673" t="s">
        <v>444</v>
      </c>
      <c r="D62" s="674"/>
      <c r="E62" s="674"/>
      <c r="F62" s="674"/>
      <c r="G62" s="674"/>
      <c r="H62" s="674"/>
      <c r="I62" s="58"/>
    </row>
    <row r="63" spans="1:9" ht="15" customHeight="1" x14ac:dyDescent="0.3">
      <c r="A63" s="11" t="s">
        <v>19</v>
      </c>
      <c r="B63" s="11"/>
      <c r="C63" s="11"/>
      <c r="D63" s="11"/>
      <c r="E63" s="11"/>
      <c r="F63" s="11"/>
    </row>
    <row r="64" spans="1:9" ht="16.2" x14ac:dyDescent="0.3">
      <c r="A64" s="688" t="s">
        <v>18</v>
      </c>
      <c r="B64" s="688"/>
      <c r="C64" s="688"/>
      <c r="D64" s="688"/>
      <c r="E64" s="688"/>
      <c r="F64" s="688"/>
      <c r="G64" s="10">
        <v>4</v>
      </c>
      <c r="H64" s="2" t="s">
        <v>4</v>
      </c>
    </row>
    <row r="65" spans="1:9" ht="16.2" x14ac:dyDescent="0.3">
      <c r="A65" s="688" t="s">
        <v>17</v>
      </c>
      <c r="B65" s="688"/>
      <c r="C65" s="688"/>
      <c r="D65" s="688"/>
      <c r="E65" s="688"/>
      <c r="F65" s="688"/>
      <c r="G65" s="10">
        <v>0</v>
      </c>
      <c r="H65" s="2" t="s">
        <v>4</v>
      </c>
    </row>
    <row r="66" spans="1:9" x14ac:dyDescent="0.3">
      <c r="A66" s="9"/>
      <c r="B66" s="9"/>
      <c r="C66" s="9"/>
      <c r="D66" s="9"/>
      <c r="E66" s="9"/>
      <c r="F66" s="9"/>
      <c r="G66" s="7"/>
      <c r="H66" s="2"/>
    </row>
    <row r="67" spans="1:9" x14ac:dyDescent="0.3">
      <c r="A67" s="702" t="s">
        <v>16</v>
      </c>
      <c r="B67" s="702"/>
      <c r="C67" s="702"/>
      <c r="D67" s="702"/>
      <c r="E67" s="702"/>
      <c r="F67" s="702"/>
      <c r="G67" s="8"/>
      <c r="H67" s="7"/>
    </row>
    <row r="68" spans="1:9" ht="17.7" customHeight="1" x14ac:dyDescent="0.3">
      <c r="A68" s="674" t="s">
        <v>15</v>
      </c>
      <c r="B68" s="674"/>
      <c r="C68" s="674"/>
      <c r="D68" s="674"/>
      <c r="E68" s="2">
        <f>SUM(E69:E74)</f>
        <v>25</v>
      </c>
      <c r="F68" s="2" t="s">
        <v>5</v>
      </c>
      <c r="G68" s="3">
        <f>E68/25</f>
        <v>1</v>
      </c>
      <c r="H68" s="2" t="s">
        <v>4</v>
      </c>
    </row>
    <row r="69" spans="1:9" ht="17.7" customHeight="1" x14ac:dyDescent="0.3">
      <c r="A69" s="1" t="s">
        <v>14</v>
      </c>
      <c r="B69" s="688" t="s">
        <v>13</v>
      </c>
      <c r="C69" s="688"/>
      <c r="D69" s="688"/>
      <c r="E69" s="2">
        <v>9</v>
      </c>
      <c r="F69" s="2" t="s">
        <v>5</v>
      </c>
      <c r="G69" s="5"/>
      <c r="H69" s="4"/>
    </row>
    <row r="70" spans="1:9" ht="17.7" customHeight="1" x14ac:dyDescent="0.3">
      <c r="B70" s="688" t="s">
        <v>12</v>
      </c>
      <c r="C70" s="688"/>
      <c r="D70" s="688"/>
      <c r="E70" s="2">
        <v>12</v>
      </c>
      <c r="F70" s="2" t="s">
        <v>5</v>
      </c>
      <c r="G70" s="5"/>
      <c r="H70" s="4"/>
    </row>
    <row r="71" spans="1:9" ht="17.7" customHeight="1" x14ac:dyDescent="0.3">
      <c r="B71" s="688" t="s">
        <v>11</v>
      </c>
      <c r="C71" s="688"/>
      <c r="D71" s="688"/>
      <c r="E71" s="2">
        <v>2</v>
      </c>
      <c r="F71" s="2" t="s">
        <v>5</v>
      </c>
      <c r="G71" s="5"/>
      <c r="H71" s="4"/>
    </row>
    <row r="72" spans="1:9" ht="17.7" customHeight="1" x14ac:dyDescent="0.3">
      <c r="B72" s="688" t="s">
        <v>10</v>
      </c>
      <c r="C72" s="688"/>
      <c r="D72" s="688"/>
      <c r="E72" s="2">
        <v>0</v>
      </c>
      <c r="F72" s="2" t="s">
        <v>5</v>
      </c>
      <c r="G72" s="5"/>
      <c r="H72" s="4"/>
    </row>
    <row r="73" spans="1:9" ht="17.7" customHeight="1" x14ac:dyDescent="0.3">
      <c r="B73" s="688" t="s">
        <v>9</v>
      </c>
      <c r="C73" s="688"/>
      <c r="D73" s="688"/>
      <c r="E73" s="2">
        <v>0</v>
      </c>
      <c r="F73" s="2" t="s">
        <v>5</v>
      </c>
      <c r="G73" s="5"/>
      <c r="H73" s="4"/>
    </row>
    <row r="74" spans="1:9" ht="17.7" customHeight="1" x14ac:dyDescent="0.3">
      <c r="B74" s="688" t="s">
        <v>8</v>
      </c>
      <c r="C74" s="688"/>
      <c r="D74" s="688"/>
      <c r="E74" s="2">
        <v>2</v>
      </c>
      <c r="F74" s="2" t="s">
        <v>5</v>
      </c>
      <c r="G74" s="5"/>
      <c r="H74" s="4"/>
    </row>
    <row r="75" spans="1:9" ht="31.2" customHeight="1" x14ac:dyDescent="0.3">
      <c r="A75" s="674" t="s">
        <v>7</v>
      </c>
      <c r="B75" s="674"/>
      <c r="C75" s="674"/>
      <c r="D75" s="674"/>
      <c r="E75" s="2">
        <v>0</v>
      </c>
      <c r="F75" s="2" t="s">
        <v>5</v>
      </c>
      <c r="G75" s="3">
        <v>0</v>
      </c>
      <c r="H75" s="2" t="s">
        <v>4</v>
      </c>
    </row>
    <row r="76" spans="1:9" ht="17.7" customHeight="1" x14ac:dyDescent="0.3">
      <c r="A76" s="688" t="s">
        <v>6</v>
      </c>
      <c r="B76" s="688"/>
      <c r="C76" s="688"/>
      <c r="D76" s="688"/>
      <c r="E76" s="2">
        <f>G76*25</f>
        <v>75</v>
      </c>
      <c r="F76" s="2" t="s">
        <v>5</v>
      </c>
      <c r="G76" s="3">
        <f>D5-G75-G68</f>
        <v>3</v>
      </c>
      <c r="H76" s="2" t="s">
        <v>4</v>
      </c>
    </row>
    <row r="77" spans="1:9" x14ac:dyDescent="0.3">
      <c r="A77" s="1" t="s">
        <v>3</v>
      </c>
    </row>
    <row r="78" spans="1:9" ht="16.2" x14ac:dyDescent="0.3">
      <c r="A78" s="675" t="s">
        <v>2</v>
      </c>
      <c r="B78" s="675"/>
      <c r="C78" s="675"/>
      <c r="D78" s="675"/>
      <c r="E78" s="675"/>
      <c r="F78" s="675"/>
      <c r="G78" s="675"/>
      <c r="H78" s="675"/>
      <c r="I78" s="675"/>
    </row>
    <row r="79" spans="1:9" x14ac:dyDescent="0.3">
      <c r="A79" s="1" t="s">
        <v>1</v>
      </c>
    </row>
    <row r="80" spans="1:9" x14ac:dyDescent="0.3">
      <c r="A80" s="683" t="s">
        <v>0</v>
      </c>
      <c r="B80" s="683"/>
      <c r="C80" s="683"/>
      <c r="D80" s="683"/>
      <c r="E80" s="683"/>
      <c r="F80" s="683"/>
      <c r="G80" s="683"/>
      <c r="H80" s="683"/>
      <c r="I80" s="683"/>
    </row>
    <row r="81" spans="1:9" x14ac:dyDescent="0.3">
      <c r="A81" s="683"/>
      <c r="B81" s="683"/>
      <c r="C81" s="683"/>
      <c r="D81" s="683"/>
      <c r="E81" s="683"/>
      <c r="F81" s="683"/>
      <c r="G81" s="683"/>
      <c r="H81" s="683"/>
      <c r="I81" s="683"/>
    </row>
    <row r="82" spans="1:9" x14ac:dyDescent="0.3">
      <c r="A82" s="683"/>
      <c r="B82" s="683"/>
      <c r="C82" s="683"/>
      <c r="D82" s="683"/>
      <c r="E82" s="683"/>
      <c r="F82" s="683"/>
      <c r="G82" s="683"/>
      <c r="H82" s="683"/>
      <c r="I82" s="683"/>
    </row>
  </sheetData>
  <mergeCells count="85">
    <mergeCell ref="A2:I2"/>
    <mergeCell ref="A4:H4"/>
    <mergeCell ref="A5:C5"/>
    <mergeCell ref="D5:H5"/>
    <mergeCell ref="A6:C6"/>
    <mergeCell ref="D6:H6"/>
    <mergeCell ref="A13:D13"/>
    <mergeCell ref="E13:H13"/>
    <mergeCell ref="A78:I78"/>
    <mergeCell ref="A80:I82"/>
    <mergeCell ref="A11:H11"/>
    <mergeCell ref="B24:F24"/>
    <mergeCell ref="B28:F28"/>
    <mergeCell ref="A26:H26"/>
    <mergeCell ref="B27:F27"/>
    <mergeCell ref="A14:D14"/>
    <mergeCell ref="E14:H14"/>
    <mergeCell ref="A15:D15"/>
    <mergeCell ref="E15:H15"/>
    <mergeCell ref="A17:H17"/>
    <mergeCell ref="A18:B18"/>
    <mergeCell ref="C18:H18"/>
    <mergeCell ref="D7:H7"/>
    <mergeCell ref="A8:C8"/>
    <mergeCell ref="D8:H8"/>
    <mergeCell ref="A10:H10"/>
    <mergeCell ref="A12:D12"/>
    <mergeCell ref="E12:H12"/>
    <mergeCell ref="A7:C7"/>
    <mergeCell ref="A20:D20"/>
    <mergeCell ref="A21:A22"/>
    <mergeCell ref="B21:F22"/>
    <mergeCell ref="G21:H21"/>
    <mergeCell ref="A23:H23"/>
    <mergeCell ref="A29:H29"/>
    <mergeCell ref="B25:F25"/>
    <mergeCell ref="A33:F33"/>
    <mergeCell ref="A34:A41"/>
    <mergeCell ref="B34:H34"/>
    <mergeCell ref="B39:H39"/>
    <mergeCell ref="B41:H41"/>
    <mergeCell ref="B35:H35"/>
    <mergeCell ref="B36:H36"/>
    <mergeCell ref="B37:H37"/>
    <mergeCell ref="B30:F30"/>
    <mergeCell ref="B38:H38"/>
    <mergeCell ref="B40:H40"/>
    <mergeCell ref="D42:H42"/>
    <mergeCell ref="A43:C43"/>
    <mergeCell ref="B53:H53"/>
    <mergeCell ref="A45:A53"/>
    <mergeCell ref="B45:H45"/>
    <mergeCell ref="B46:H46"/>
    <mergeCell ref="B47:H47"/>
    <mergeCell ref="B48:H48"/>
    <mergeCell ref="B49:H49"/>
    <mergeCell ref="B50:H50"/>
    <mergeCell ref="B51:H51"/>
    <mergeCell ref="B52:H52"/>
    <mergeCell ref="A44:F44"/>
    <mergeCell ref="D43:H43"/>
    <mergeCell ref="A42:C42"/>
    <mergeCell ref="A76:D76"/>
    <mergeCell ref="A68:D68"/>
    <mergeCell ref="B69:D69"/>
    <mergeCell ref="B70:D70"/>
    <mergeCell ref="B71:D71"/>
    <mergeCell ref="B72:D72"/>
    <mergeCell ref="B73:D73"/>
    <mergeCell ref="B74:D74"/>
    <mergeCell ref="A75:D75"/>
    <mergeCell ref="D55:H55"/>
    <mergeCell ref="A54:C54"/>
    <mergeCell ref="D54:H54"/>
    <mergeCell ref="A55:C55"/>
    <mergeCell ref="A67:F67"/>
    <mergeCell ref="A58:B60"/>
    <mergeCell ref="C58:H58"/>
    <mergeCell ref="C60:H60"/>
    <mergeCell ref="C59:H59"/>
    <mergeCell ref="A61:B62"/>
    <mergeCell ref="C61:H61"/>
    <mergeCell ref="C62:H62"/>
    <mergeCell ref="A64:F64"/>
    <mergeCell ref="A65:F65"/>
  </mergeCells>
  <pageMargins left="0.25" right="0.25"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sheetViews>
  <sheetFormatPr defaultColWidth="8.88671875" defaultRowHeight="13.8" x14ac:dyDescent="0.3"/>
  <cols>
    <col min="1" max="1" width="9.33203125" style="1" customWidth="1"/>
    <col min="2" max="2" width="11.6640625" style="1" customWidth="1"/>
    <col min="3" max="3" width="5.6640625" style="1" customWidth="1"/>
    <col min="4" max="4" width="21.6640625" style="1" customWidth="1"/>
    <col min="5" max="5" width="9.33203125" style="1" customWidth="1"/>
    <col min="6" max="6" width="8.6640625" style="1" customWidth="1"/>
    <col min="7" max="7" width="12.6640625" style="1" customWidth="1"/>
    <col min="8" max="8" width="9.6640625" style="1" customWidth="1"/>
    <col min="9" max="9" width="2.6640625" style="1" customWidth="1"/>
    <col min="10" max="16384" width="8.88671875" style="1"/>
  </cols>
  <sheetData>
    <row r="1" spans="1:9" ht="10.199999999999999" customHeight="1" x14ac:dyDescent="0.3"/>
    <row r="2" spans="1:9" s="11" customFormat="1" x14ac:dyDescent="0.3">
      <c r="A2" s="692" t="s">
        <v>105</v>
      </c>
      <c r="B2" s="692"/>
      <c r="C2" s="692"/>
      <c r="D2" s="692"/>
      <c r="E2" s="692"/>
      <c r="F2" s="692"/>
      <c r="G2" s="692"/>
      <c r="H2" s="692"/>
      <c r="I2" s="692"/>
    </row>
    <row r="3" spans="1:9" ht="10.199999999999999" customHeight="1" x14ac:dyDescent="0.3"/>
    <row r="4" spans="1:9" ht="15" customHeight="1" x14ac:dyDescent="0.3">
      <c r="A4" s="11" t="s">
        <v>104</v>
      </c>
    </row>
    <row r="5" spans="1:9" ht="17.7" customHeight="1" x14ac:dyDescent="0.3">
      <c r="A5" s="693" t="s">
        <v>407</v>
      </c>
      <c r="B5" s="693"/>
      <c r="C5" s="693"/>
      <c r="D5" s="693"/>
      <c r="E5" s="693"/>
      <c r="F5" s="693"/>
      <c r="G5" s="693"/>
      <c r="H5" s="693"/>
    </row>
    <row r="6" spans="1:9" ht="17.7" customHeight="1" x14ac:dyDescent="0.3">
      <c r="A6" s="676" t="s">
        <v>102</v>
      </c>
      <c r="B6" s="677"/>
      <c r="C6" s="677"/>
      <c r="D6" s="677">
        <v>4</v>
      </c>
      <c r="E6" s="677"/>
      <c r="F6" s="677"/>
      <c r="G6" s="677"/>
      <c r="H6" s="678"/>
    </row>
    <row r="7" spans="1:9" ht="14.4" customHeight="1" x14ac:dyDescent="0.3">
      <c r="A7" s="676" t="s">
        <v>101</v>
      </c>
      <c r="B7" s="677"/>
      <c r="C7" s="677"/>
      <c r="D7" s="694" t="s">
        <v>341</v>
      </c>
      <c r="E7" s="694"/>
      <c r="F7" s="694"/>
      <c r="G7" s="694"/>
      <c r="H7" s="695"/>
    </row>
    <row r="8" spans="1:9" ht="17.7" customHeight="1" x14ac:dyDescent="0.3">
      <c r="A8" s="676" t="s">
        <v>99</v>
      </c>
      <c r="B8" s="677"/>
      <c r="C8" s="677"/>
      <c r="D8" s="689" t="s">
        <v>98</v>
      </c>
      <c r="E8" s="689"/>
      <c r="F8" s="689"/>
      <c r="G8" s="689"/>
      <c r="H8" s="690"/>
    </row>
    <row r="9" spans="1:9" ht="21" customHeight="1" x14ac:dyDescent="0.3">
      <c r="A9" s="676" t="s">
        <v>97</v>
      </c>
      <c r="B9" s="677"/>
      <c r="C9" s="677"/>
      <c r="D9" s="694" t="s">
        <v>406</v>
      </c>
      <c r="E9" s="694"/>
      <c r="F9" s="694"/>
      <c r="G9" s="694"/>
      <c r="H9" s="695"/>
    </row>
    <row r="10" spans="1:9" ht="10.199999999999999" customHeight="1" x14ac:dyDescent="0.3"/>
    <row r="11" spans="1:9" ht="15" customHeight="1" x14ac:dyDescent="0.3">
      <c r="A11" s="691" t="s">
        <v>145</v>
      </c>
      <c r="B11" s="691"/>
      <c r="C11" s="691"/>
      <c r="D11" s="691"/>
      <c r="E11" s="691"/>
      <c r="F11" s="691"/>
      <c r="G11" s="691"/>
      <c r="H11" s="691"/>
    </row>
    <row r="12" spans="1:9" ht="17.7" customHeight="1" x14ac:dyDescent="0.3">
      <c r="A12" s="643" t="s">
        <v>1296</v>
      </c>
      <c r="B12" s="643"/>
      <c r="C12" s="643"/>
      <c r="D12" s="643"/>
      <c r="E12" s="643"/>
      <c r="F12" s="643"/>
      <c r="G12" s="643"/>
      <c r="H12" s="643"/>
    </row>
    <row r="13" spans="1:9" ht="17.7" customHeight="1" x14ac:dyDescent="0.3">
      <c r="A13" s="676" t="s">
        <v>94</v>
      </c>
      <c r="B13" s="677"/>
      <c r="C13" s="677"/>
      <c r="D13" s="677"/>
      <c r="E13" s="677" t="s">
        <v>93</v>
      </c>
      <c r="F13" s="677"/>
      <c r="G13" s="677"/>
      <c r="H13" s="678"/>
    </row>
    <row r="14" spans="1:9" ht="17.7" customHeight="1" x14ac:dyDescent="0.3">
      <c r="A14" s="676" t="s">
        <v>92</v>
      </c>
      <c r="B14" s="677"/>
      <c r="C14" s="677"/>
      <c r="D14" s="677"/>
      <c r="E14" s="677" t="s">
        <v>91</v>
      </c>
      <c r="F14" s="677"/>
      <c r="G14" s="677"/>
      <c r="H14" s="678"/>
    </row>
    <row r="15" spans="1:9" ht="17.7" customHeight="1" x14ac:dyDescent="0.3">
      <c r="A15" s="676" t="s">
        <v>90</v>
      </c>
      <c r="B15" s="677"/>
      <c r="C15" s="677"/>
      <c r="D15" s="677"/>
      <c r="E15" s="680" t="s">
        <v>368</v>
      </c>
      <c r="F15" s="680"/>
      <c r="G15" s="680"/>
      <c r="H15" s="681"/>
    </row>
    <row r="16" spans="1:9" ht="17.7" customHeight="1" x14ac:dyDescent="0.3">
      <c r="A16" s="676" t="s">
        <v>88</v>
      </c>
      <c r="B16" s="677"/>
      <c r="C16" s="677"/>
      <c r="D16" s="677"/>
      <c r="E16" s="677" t="s">
        <v>87</v>
      </c>
      <c r="F16" s="677"/>
      <c r="G16" s="677"/>
      <c r="H16" s="678"/>
    </row>
    <row r="17" spans="1:10" ht="10.199999999999999" customHeight="1" x14ac:dyDescent="0.3"/>
    <row r="18" spans="1:10" ht="15" customHeight="1" x14ac:dyDescent="0.3">
      <c r="A18" s="691" t="s">
        <v>86</v>
      </c>
      <c r="B18" s="691"/>
      <c r="C18" s="691"/>
      <c r="D18" s="691"/>
      <c r="E18" s="691"/>
      <c r="F18" s="691"/>
      <c r="G18" s="691"/>
      <c r="H18" s="691"/>
    </row>
    <row r="19" spans="1:10" ht="31.2" customHeight="1" x14ac:dyDescent="0.3">
      <c r="A19" s="674" t="s">
        <v>85</v>
      </c>
      <c r="B19" s="674"/>
      <c r="C19" s="685" t="s">
        <v>634</v>
      </c>
      <c r="D19" s="685"/>
      <c r="E19" s="685"/>
      <c r="F19" s="685"/>
      <c r="G19" s="685"/>
      <c r="H19" s="673"/>
    </row>
    <row r="20" spans="1:10" ht="10.199999999999999" customHeight="1" x14ac:dyDescent="0.3"/>
    <row r="21" spans="1:10" ht="15" customHeight="1" x14ac:dyDescent="0.3">
      <c r="A21" s="728" t="s">
        <v>84</v>
      </c>
      <c r="B21" s="728"/>
      <c r="C21" s="728"/>
      <c r="D21" s="728"/>
    </row>
    <row r="22" spans="1:10" x14ac:dyDescent="0.3">
      <c r="A22" s="724" t="s">
        <v>83</v>
      </c>
      <c r="B22" s="679" t="s">
        <v>82</v>
      </c>
      <c r="C22" s="679"/>
      <c r="D22" s="679"/>
      <c r="E22" s="679"/>
      <c r="F22" s="679"/>
      <c r="G22" s="679" t="s">
        <v>81</v>
      </c>
      <c r="H22" s="700"/>
    </row>
    <row r="23" spans="1:10" ht="31.5" customHeight="1" x14ac:dyDescent="0.3">
      <c r="A23" s="724"/>
      <c r="B23" s="679"/>
      <c r="C23" s="679"/>
      <c r="D23" s="679"/>
      <c r="E23" s="679"/>
      <c r="F23" s="679"/>
      <c r="G23" s="16" t="s">
        <v>80</v>
      </c>
      <c r="H23" s="17" t="s">
        <v>79</v>
      </c>
    </row>
    <row r="24" spans="1:10" ht="17.7" customHeight="1" x14ac:dyDescent="0.3">
      <c r="A24" s="724" t="s">
        <v>78</v>
      </c>
      <c r="B24" s="679"/>
      <c r="C24" s="679"/>
      <c r="D24" s="679"/>
      <c r="E24" s="679"/>
      <c r="F24" s="679"/>
      <c r="G24" s="679"/>
      <c r="H24" s="700"/>
    </row>
    <row r="25" spans="1:10" s="479" customFormat="1" ht="76.05" customHeight="1" x14ac:dyDescent="0.3">
      <c r="A25" s="447" t="s">
        <v>405</v>
      </c>
      <c r="B25" s="873" t="s">
        <v>404</v>
      </c>
      <c r="C25" s="874"/>
      <c r="D25" s="874"/>
      <c r="E25" s="874"/>
      <c r="F25" s="875"/>
      <c r="G25" s="447" t="s">
        <v>403</v>
      </c>
      <c r="H25" s="486" t="s">
        <v>53</v>
      </c>
      <c r="I25" s="478"/>
      <c r="J25" s="446"/>
    </row>
    <row r="26" spans="1:10" s="479" customFormat="1" ht="34.5" customHeight="1" x14ac:dyDescent="0.3">
      <c r="A26" s="447" t="s">
        <v>402</v>
      </c>
      <c r="B26" s="873" t="s">
        <v>401</v>
      </c>
      <c r="C26" s="874"/>
      <c r="D26" s="874"/>
      <c r="E26" s="874"/>
      <c r="F26" s="875"/>
      <c r="G26" s="447" t="s">
        <v>398</v>
      </c>
      <c r="H26" s="486" t="s">
        <v>57</v>
      </c>
      <c r="I26" s="478"/>
    </row>
    <row r="27" spans="1:10" s="479" customFormat="1" ht="48.6" customHeight="1" x14ac:dyDescent="0.3">
      <c r="A27" s="447" t="s">
        <v>400</v>
      </c>
      <c r="B27" s="873" t="s">
        <v>399</v>
      </c>
      <c r="C27" s="874"/>
      <c r="D27" s="874"/>
      <c r="E27" s="874"/>
      <c r="F27" s="875"/>
      <c r="G27" s="447" t="s">
        <v>398</v>
      </c>
      <c r="H27" s="486" t="s">
        <v>57</v>
      </c>
      <c r="I27" s="478"/>
    </row>
    <row r="28" spans="1:10" s="479" customFormat="1" ht="17.850000000000001" customHeight="1" x14ac:dyDescent="0.3">
      <c r="A28" s="718" t="s">
        <v>71</v>
      </c>
      <c r="B28" s="719"/>
      <c r="C28" s="719"/>
      <c r="D28" s="719"/>
      <c r="E28" s="719"/>
      <c r="F28" s="719"/>
      <c r="G28" s="719"/>
      <c r="H28" s="720"/>
      <c r="I28" s="478"/>
    </row>
    <row r="29" spans="1:10" s="479" customFormat="1" ht="34.5" customHeight="1" x14ac:dyDescent="0.3">
      <c r="A29" s="447" t="s">
        <v>397</v>
      </c>
      <c r="B29" s="873" t="s">
        <v>396</v>
      </c>
      <c r="C29" s="874"/>
      <c r="D29" s="874"/>
      <c r="E29" s="874"/>
      <c r="F29" s="875"/>
      <c r="G29" s="447" t="s">
        <v>267</v>
      </c>
      <c r="H29" s="486" t="s">
        <v>57</v>
      </c>
      <c r="I29" s="478"/>
    </row>
    <row r="30" spans="1:10" s="479" customFormat="1" ht="41.25" customHeight="1" x14ac:dyDescent="0.3">
      <c r="A30" s="447" t="s">
        <v>395</v>
      </c>
      <c r="B30" s="873" t="s">
        <v>394</v>
      </c>
      <c r="C30" s="874"/>
      <c r="D30" s="874"/>
      <c r="E30" s="874"/>
      <c r="F30" s="875"/>
      <c r="G30" s="447" t="s">
        <v>303</v>
      </c>
      <c r="H30" s="486" t="s">
        <v>53</v>
      </c>
      <c r="I30" s="478"/>
    </row>
    <row r="31" spans="1:10" s="479" customFormat="1" ht="17.850000000000001" customHeight="1" x14ac:dyDescent="0.3">
      <c r="A31" s="718" t="s">
        <v>64</v>
      </c>
      <c r="B31" s="719"/>
      <c r="C31" s="719"/>
      <c r="D31" s="719"/>
      <c r="E31" s="719"/>
      <c r="F31" s="719"/>
      <c r="G31" s="719"/>
      <c r="H31" s="720"/>
      <c r="I31" s="478"/>
    </row>
    <row r="32" spans="1:10" s="479" customFormat="1" ht="34.049999999999997" customHeight="1" x14ac:dyDescent="0.3">
      <c r="A32" s="447" t="s">
        <v>393</v>
      </c>
      <c r="B32" s="873" t="s">
        <v>392</v>
      </c>
      <c r="C32" s="874"/>
      <c r="D32" s="874"/>
      <c r="E32" s="874"/>
      <c r="F32" s="875"/>
      <c r="G32" s="447" t="s">
        <v>203</v>
      </c>
      <c r="H32" s="486" t="s">
        <v>53</v>
      </c>
      <c r="I32" s="478"/>
    </row>
    <row r="33" spans="1:9" s="479" customFormat="1" ht="37.5" customHeight="1" x14ac:dyDescent="0.3">
      <c r="A33" s="447" t="s">
        <v>391</v>
      </c>
      <c r="B33" s="873" t="s">
        <v>390</v>
      </c>
      <c r="C33" s="874"/>
      <c r="D33" s="874"/>
      <c r="E33" s="874"/>
      <c r="F33" s="875"/>
      <c r="G33" s="447" t="s">
        <v>58</v>
      </c>
      <c r="H33" s="486" t="s">
        <v>57</v>
      </c>
      <c r="I33" s="478"/>
    </row>
    <row r="34" spans="1:9" ht="10.199999999999999" customHeight="1" x14ac:dyDescent="0.3">
      <c r="I34" s="58"/>
    </row>
    <row r="35" spans="1:9" ht="15" customHeight="1" x14ac:dyDescent="0.3">
      <c r="A35" s="11" t="s">
        <v>52</v>
      </c>
      <c r="I35" s="58"/>
    </row>
    <row r="36" spans="1:9" s="11" customFormat="1" ht="17.7" customHeight="1" x14ac:dyDescent="0.3">
      <c r="A36" s="716" t="s">
        <v>51</v>
      </c>
      <c r="B36" s="716"/>
      <c r="C36" s="716"/>
      <c r="D36" s="716"/>
      <c r="E36" s="716"/>
      <c r="F36" s="716"/>
      <c r="G36" s="32">
        <v>9</v>
      </c>
      <c r="H36" s="13" t="s">
        <v>5</v>
      </c>
      <c r="I36" s="59"/>
    </row>
    <row r="37" spans="1:9" ht="33.75" customHeight="1" x14ac:dyDescent="0.3">
      <c r="A37" s="709" t="s">
        <v>37</v>
      </c>
      <c r="B37" s="685" t="s">
        <v>389</v>
      </c>
      <c r="C37" s="685"/>
      <c r="D37" s="685"/>
      <c r="E37" s="685"/>
      <c r="F37" s="685"/>
      <c r="G37" s="685"/>
      <c r="H37" s="673"/>
      <c r="I37" s="58"/>
    </row>
    <row r="38" spans="1:9" ht="47.25" customHeight="1" x14ac:dyDescent="0.3">
      <c r="A38" s="711"/>
      <c r="B38" s="685" t="s">
        <v>388</v>
      </c>
      <c r="C38" s="685"/>
      <c r="D38" s="685"/>
      <c r="E38" s="685"/>
      <c r="F38" s="685"/>
      <c r="G38" s="685"/>
      <c r="H38" s="673"/>
      <c r="I38" s="58"/>
    </row>
    <row r="39" spans="1:9" ht="63.75" customHeight="1" x14ac:dyDescent="0.3">
      <c r="A39" s="711"/>
      <c r="B39" s="685" t="s">
        <v>387</v>
      </c>
      <c r="C39" s="685"/>
      <c r="D39" s="685"/>
      <c r="E39" s="685"/>
      <c r="F39" s="685"/>
      <c r="G39" s="685"/>
      <c r="H39" s="673"/>
      <c r="I39" s="58"/>
    </row>
    <row r="40" spans="1:9" ht="37.5" customHeight="1" x14ac:dyDescent="0.3">
      <c r="A40" s="711"/>
      <c r="B40" s="685" t="s">
        <v>386</v>
      </c>
      <c r="C40" s="685"/>
      <c r="D40" s="685"/>
      <c r="E40" s="685"/>
      <c r="F40" s="685"/>
      <c r="G40" s="685"/>
      <c r="H40" s="673"/>
      <c r="I40" s="58"/>
    </row>
    <row r="41" spans="1:9" ht="67.5" customHeight="1" x14ac:dyDescent="0.3">
      <c r="A41" s="711"/>
      <c r="B41" s="685" t="s">
        <v>385</v>
      </c>
      <c r="C41" s="685"/>
      <c r="D41" s="685"/>
      <c r="E41" s="685"/>
      <c r="F41" s="685"/>
      <c r="G41" s="685"/>
      <c r="H41" s="673"/>
      <c r="I41" s="58"/>
    </row>
    <row r="42" spans="1:9" ht="35.25" customHeight="1" x14ac:dyDescent="0.3">
      <c r="A42" s="711"/>
      <c r="B42" s="685" t="s">
        <v>384</v>
      </c>
      <c r="C42" s="685"/>
      <c r="D42" s="685"/>
      <c r="E42" s="685"/>
      <c r="F42" s="685"/>
      <c r="G42" s="685"/>
      <c r="H42" s="673"/>
      <c r="I42" s="58"/>
    </row>
    <row r="43" spans="1:9" ht="54" customHeight="1" x14ac:dyDescent="0.3">
      <c r="A43" s="711"/>
      <c r="B43" s="685" t="s">
        <v>383</v>
      </c>
      <c r="C43" s="685"/>
      <c r="D43" s="685"/>
      <c r="E43" s="685"/>
      <c r="F43" s="685"/>
      <c r="G43" s="685"/>
      <c r="H43" s="673"/>
      <c r="I43" s="58"/>
    </row>
    <row r="44" spans="1:9" ht="42" customHeight="1" x14ac:dyDescent="0.3">
      <c r="A44" s="711"/>
      <c r="B44" s="685" t="s">
        <v>382</v>
      </c>
      <c r="C44" s="685"/>
      <c r="D44" s="685"/>
      <c r="E44" s="685"/>
      <c r="F44" s="685"/>
      <c r="G44" s="685"/>
      <c r="H44" s="673"/>
      <c r="I44" s="58"/>
    </row>
    <row r="45" spans="1:9" ht="36" customHeight="1" x14ac:dyDescent="0.3">
      <c r="A45" s="712"/>
      <c r="B45" s="685" t="s">
        <v>381</v>
      </c>
      <c r="C45" s="685"/>
      <c r="D45" s="685"/>
      <c r="E45" s="685"/>
      <c r="F45" s="685"/>
      <c r="G45" s="685"/>
      <c r="H45" s="673"/>
      <c r="I45" s="58"/>
    </row>
    <row r="46" spans="1:9" x14ac:dyDescent="0.3">
      <c r="A46" s="704" t="s">
        <v>31</v>
      </c>
      <c r="B46" s="689"/>
      <c r="C46" s="689"/>
      <c r="D46" s="689" t="s">
        <v>380</v>
      </c>
      <c r="E46" s="689"/>
      <c r="F46" s="689"/>
      <c r="G46" s="689"/>
      <c r="H46" s="690"/>
      <c r="I46" s="58"/>
    </row>
    <row r="47" spans="1:9" ht="52.5" customHeight="1" x14ac:dyDescent="0.3">
      <c r="A47" s="705" t="s">
        <v>30</v>
      </c>
      <c r="B47" s="694"/>
      <c r="C47" s="694"/>
      <c r="D47" s="673" t="s">
        <v>1222</v>
      </c>
      <c r="E47" s="674"/>
      <c r="F47" s="674"/>
      <c r="G47" s="674"/>
      <c r="H47" s="674"/>
      <c r="I47" s="61"/>
    </row>
    <row r="48" spans="1:9" s="11" customFormat="1" ht="17.7" customHeight="1" x14ac:dyDescent="0.3">
      <c r="A48" s="716" t="s">
        <v>121</v>
      </c>
      <c r="B48" s="716"/>
      <c r="C48" s="716"/>
      <c r="D48" s="716"/>
      <c r="E48" s="716"/>
      <c r="F48" s="716"/>
      <c r="G48" s="12">
        <v>15</v>
      </c>
      <c r="H48" s="13" t="s">
        <v>5</v>
      </c>
      <c r="I48" s="59"/>
    </row>
    <row r="49" spans="1:9" ht="67.5" customHeight="1" x14ac:dyDescent="0.3">
      <c r="A49" s="709" t="s">
        <v>37</v>
      </c>
      <c r="B49" s="685" t="s">
        <v>379</v>
      </c>
      <c r="C49" s="685"/>
      <c r="D49" s="685"/>
      <c r="E49" s="685"/>
      <c r="F49" s="685"/>
      <c r="G49" s="685"/>
      <c r="H49" s="673"/>
      <c r="I49" s="58"/>
    </row>
    <row r="50" spans="1:9" ht="50.25" customHeight="1" x14ac:dyDescent="0.3">
      <c r="A50" s="711"/>
      <c r="B50" s="685" t="s">
        <v>378</v>
      </c>
      <c r="C50" s="685"/>
      <c r="D50" s="685"/>
      <c r="E50" s="685"/>
      <c r="F50" s="685"/>
      <c r="G50" s="685"/>
      <c r="H50" s="673"/>
      <c r="I50" s="58"/>
    </row>
    <row r="51" spans="1:9" ht="36.75" customHeight="1" x14ac:dyDescent="0.3">
      <c r="A51" s="711"/>
      <c r="B51" s="685" t="s">
        <v>377</v>
      </c>
      <c r="C51" s="685"/>
      <c r="D51" s="685"/>
      <c r="E51" s="685"/>
      <c r="F51" s="685"/>
      <c r="G51" s="685"/>
      <c r="H51" s="673"/>
      <c r="I51" s="58"/>
    </row>
    <row r="52" spans="1:9" x14ac:dyDescent="0.3">
      <c r="A52" s="704" t="s">
        <v>31</v>
      </c>
      <c r="B52" s="689"/>
      <c r="C52" s="689"/>
      <c r="D52" s="689" t="s">
        <v>376</v>
      </c>
      <c r="E52" s="689"/>
      <c r="F52" s="689"/>
      <c r="G52" s="689"/>
      <c r="H52" s="690"/>
      <c r="I52" s="58"/>
    </row>
    <row r="53" spans="1:9" ht="39" customHeight="1" x14ac:dyDescent="0.3">
      <c r="A53" s="705" t="s">
        <v>30</v>
      </c>
      <c r="B53" s="694"/>
      <c r="C53" s="694"/>
      <c r="D53" s="642" t="s">
        <v>1318</v>
      </c>
      <c r="E53" s="640"/>
      <c r="F53" s="640"/>
      <c r="G53" s="640"/>
      <c r="H53" s="640"/>
      <c r="I53" s="29"/>
    </row>
    <row r="54" spans="1:9" ht="10.199999999999999" customHeight="1" x14ac:dyDescent="0.3">
      <c r="I54" s="58"/>
    </row>
    <row r="55" spans="1:9" ht="15" customHeight="1" x14ac:dyDescent="0.3">
      <c r="A55" s="11" t="s">
        <v>28</v>
      </c>
      <c r="I55" s="58"/>
    </row>
    <row r="56" spans="1:9" ht="33" customHeight="1" x14ac:dyDescent="0.3">
      <c r="A56" s="688" t="s">
        <v>27</v>
      </c>
      <c r="B56" s="676"/>
      <c r="C56" s="673" t="s">
        <v>375</v>
      </c>
      <c r="D56" s="674"/>
      <c r="E56" s="674"/>
      <c r="F56" s="674"/>
      <c r="G56" s="674"/>
      <c r="H56" s="674"/>
      <c r="I56" s="58"/>
    </row>
    <row r="57" spans="1:9" ht="27" customHeight="1" x14ac:dyDescent="0.3">
      <c r="A57" s="688"/>
      <c r="B57" s="676"/>
      <c r="C57" s="685" t="s">
        <v>374</v>
      </c>
      <c r="D57" s="685"/>
      <c r="E57" s="685"/>
      <c r="F57" s="685"/>
      <c r="G57" s="685"/>
      <c r="H57" s="673"/>
      <c r="I57" s="58"/>
    </row>
    <row r="58" spans="1:9" ht="27" customHeight="1" x14ac:dyDescent="0.3">
      <c r="A58" s="725" t="s">
        <v>23</v>
      </c>
      <c r="B58" s="726"/>
      <c r="C58" s="685" t="s">
        <v>373</v>
      </c>
      <c r="D58" s="685"/>
      <c r="E58" s="685"/>
      <c r="F58" s="685"/>
      <c r="G58" s="685"/>
      <c r="H58" s="673"/>
      <c r="I58" s="58"/>
    </row>
    <row r="59" spans="1:9" ht="33" customHeight="1" x14ac:dyDescent="0.3">
      <c r="A59" s="693"/>
      <c r="B59" s="727"/>
      <c r="C59" s="685" t="s">
        <v>372</v>
      </c>
      <c r="D59" s="685"/>
      <c r="E59" s="685"/>
      <c r="F59" s="685"/>
      <c r="G59" s="685"/>
      <c r="H59" s="673"/>
      <c r="I59" s="58"/>
    </row>
    <row r="60" spans="1:9" ht="10.199999999999999" customHeight="1" x14ac:dyDescent="0.3"/>
    <row r="61" spans="1:9" ht="15" customHeight="1" x14ac:dyDescent="0.3">
      <c r="A61" s="11" t="s">
        <v>19</v>
      </c>
      <c r="B61" s="11"/>
      <c r="C61" s="11"/>
      <c r="D61" s="11"/>
      <c r="E61" s="11"/>
      <c r="F61" s="11"/>
    </row>
    <row r="62" spans="1:9" ht="16.2" x14ac:dyDescent="0.3">
      <c r="A62" s="688" t="s">
        <v>18</v>
      </c>
      <c r="B62" s="688"/>
      <c r="C62" s="688"/>
      <c r="D62" s="688"/>
      <c r="E62" s="688"/>
      <c r="F62" s="688"/>
      <c r="G62" s="10">
        <v>3</v>
      </c>
      <c r="H62" s="2" t="s">
        <v>4</v>
      </c>
    </row>
    <row r="63" spans="1:9" ht="16.2" x14ac:dyDescent="0.3">
      <c r="A63" s="688" t="s">
        <v>17</v>
      </c>
      <c r="B63" s="688"/>
      <c r="C63" s="688"/>
      <c r="D63" s="688"/>
      <c r="E63" s="688"/>
      <c r="F63" s="688"/>
      <c r="G63" s="10">
        <v>1</v>
      </c>
      <c r="H63" s="2" t="s">
        <v>4</v>
      </c>
    </row>
    <row r="64" spans="1:9" x14ac:dyDescent="0.3">
      <c r="A64" s="9"/>
      <c r="B64" s="9"/>
      <c r="C64" s="9"/>
      <c r="D64" s="9"/>
      <c r="E64" s="9"/>
      <c r="F64" s="9"/>
      <c r="G64" s="7"/>
      <c r="H64" s="2"/>
    </row>
    <row r="65" spans="1:9" x14ac:dyDescent="0.3">
      <c r="A65" s="702" t="s">
        <v>16</v>
      </c>
      <c r="B65" s="702"/>
      <c r="C65" s="702"/>
      <c r="D65" s="702"/>
      <c r="E65" s="702"/>
      <c r="F65" s="702"/>
      <c r="G65" s="8"/>
      <c r="H65" s="7"/>
    </row>
    <row r="66" spans="1:9" ht="17.7" customHeight="1" x14ac:dyDescent="0.3">
      <c r="A66" s="674" t="s">
        <v>15</v>
      </c>
      <c r="B66" s="674"/>
      <c r="C66" s="674"/>
      <c r="D66" s="674"/>
      <c r="E66" s="2">
        <f>SUM(E67:E72)</f>
        <v>29</v>
      </c>
      <c r="F66" s="2" t="s">
        <v>5</v>
      </c>
      <c r="G66" s="3">
        <f>E66/25</f>
        <v>1.1599999999999999</v>
      </c>
      <c r="H66" s="2" t="s">
        <v>4</v>
      </c>
    </row>
    <row r="67" spans="1:9" ht="17.7" customHeight="1" x14ac:dyDescent="0.3">
      <c r="A67" s="1" t="s">
        <v>14</v>
      </c>
      <c r="B67" s="688" t="s">
        <v>13</v>
      </c>
      <c r="C67" s="688"/>
      <c r="D67" s="688"/>
      <c r="E67" s="2">
        <v>9</v>
      </c>
      <c r="F67" s="2" t="s">
        <v>5</v>
      </c>
      <c r="G67" s="5"/>
      <c r="H67" s="4"/>
    </row>
    <row r="68" spans="1:9" ht="17.7" customHeight="1" x14ac:dyDescent="0.3">
      <c r="B68" s="688" t="s">
        <v>12</v>
      </c>
      <c r="C68" s="688"/>
      <c r="D68" s="688"/>
      <c r="E68" s="2">
        <v>15</v>
      </c>
      <c r="F68" s="2" t="s">
        <v>5</v>
      </c>
      <c r="G68" s="5"/>
      <c r="H68" s="4"/>
    </row>
    <row r="69" spans="1:9" ht="17.7" customHeight="1" x14ac:dyDescent="0.3">
      <c r="B69" s="688" t="s">
        <v>11</v>
      </c>
      <c r="C69" s="688"/>
      <c r="D69" s="688"/>
      <c r="E69" s="2">
        <v>2</v>
      </c>
      <c r="F69" s="2" t="s">
        <v>5</v>
      </c>
      <c r="G69" s="5"/>
      <c r="H69" s="4"/>
    </row>
    <row r="70" spans="1:9" ht="17.7" customHeight="1" x14ac:dyDescent="0.3">
      <c r="B70" s="688" t="s">
        <v>10</v>
      </c>
      <c r="C70" s="688"/>
      <c r="D70" s="688"/>
      <c r="E70" s="2">
        <v>0</v>
      </c>
      <c r="F70" s="2" t="s">
        <v>5</v>
      </c>
      <c r="G70" s="5"/>
      <c r="H70" s="4"/>
    </row>
    <row r="71" spans="1:9" ht="17.7" customHeight="1" x14ac:dyDescent="0.3">
      <c r="B71" s="688" t="s">
        <v>9</v>
      </c>
      <c r="C71" s="688"/>
      <c r="D71" s="688"/>
      <c r="E71" s="2">
        <v>0</v>
      </c>
      <c r="F71" s="2" t="s">
        <v>5</v>
      </c>
      <c r="G71" s="5"/>
      <c r="H71" s="4"/>
    </row>
    <row r="72" spans="1:9" ht="17.7" customHeight="1" x14ac:dyDescent="0.3">
      <c r="B72" s="688" t="s">
        <v>8</v>
      </c>
      <c r="C72" s="688"/>
      <c r="D72" s="688"/>
      <c r="E72" s="2">
        <v>3</v>
      </c>
      <c r="F72" s="2" t="s">
        <v>5</v>
      </c>
      <c r="G72" s="5"/>
      <c r="H72" s="4"/>
    </row>
    <row r="73" spans="1:9" ht="31.2" customHeight="1" x14ac:dyDescent="0.3">
      <c r="A73" s="674" t="s">
        <v>7</v>
      </c>
      <c r="B73" s="674"/>
      <c r="C73" s="674"/>
      <c r="D73" s="674"/>
      <c r="E73" s="2">
        <v>0</v>
      </c>
      <c r="F73" s="2" t="s">
        <v>5</v>
      </c>
      <c r="G73" s="3">
        <v>0</v>
      </c>
      <c r="H73" s="2" t="s">
        <v>4</v>
      </c>
    </row>
    <row r="74" spans="1:9" ht="17.7" customHeight="1" x14ac:dyDescent="0.3">
      <c r="A74" s="688" t="s">
        <v>6</v>
      </c>
      <c r="B74" s="688"/>
      <c r="C74" s="688"/>
      <c r="D74" s="688"/>
      <c r="E74" s="2">
        <f>G74*25</f>
        <v>71</v>
      </c>
      <c r="F74" s="2" t="s">
        <v>5</v>
      </c>
      <c r="G74" s="3">
        <f>D6-G73-G66</f>
        <v>2.84</v>
      </c>
      <c r="H74" s="2" t="s">
        <v>4</v>
      </c>
    </row>
    <row r="75" spans="1:9" ht="10.199999999999999" customHeight="1" x14ac:dyDescent="0.3"/>
    <row r="76" spans="1:9" s="73" customFormat="1" x14ac:dyDescent="0.3"/>
    <row r="78" spans="1:9" x14ac:dyDescent="0.3">
      <c r="A78" s="73" t="s">
        <v>3</v>
      </c>
      <c r="B78" s="73"/>
      <c r="C78" s="73"/>
      <c r="D78" s="73"/>
      <c r="E78" s="73"/>
      <c r="F78" s="73"/>
      <c r="G78" s="73"/>
      <c r="H78" s="73"/>
      <c r="I78" s="73"/>
    </row>
    <row r="79" spans="1:9" ht="15.6" x14ac:dyDescent="0.3">
      <c r="A79" s="876" t="s">
        <v>371</v>
      </c>
      <c r="B79" s="876"/>
      <c r="C79" s="876"/>
      <c r="D79" s="876"/>
      <c r="E79" s="876"/>
      <c r="F79" s="876"/>
      <c r="G79" s="876"/>
      <c r="H79" s="876"/>
      <c r="I79" s="876"/>
    </row>
    <row r="80" spans="1:9" x14ac:dyDescent="0.3">
      <c r="A80" s="73" t="s">
        <v>1</v>
      </c>
      <c r="B80" s="73"/>
      <c r="C80" s="73"/>
      <c r="D80" s="73"/>
      <c r="E80" s="73"/>
      <c r="F80" s="73"/>
      <c r="G80" s="73"/>
      <c r="H80" s="73"/>
      <c r="I80" s="73"/>
    </row>
    <row r="81" spans="1:9" x14ac:dyDescent="0.3">
      <c r="A81" s="73"/>
      <c r="B81" s="73"/>
      <c r="C81" s="73"/>
      <c r="D81" s="73"/>
      <c r="E81" s="73"/>
      <c r="F81" s="73"/>
      <c r="G81" s="73"/>
      <c r="H81" s="73"/>
      <c r="I81" s="73"/>
    </row>
    <row r="82" spans="1:9" x14ac:dyDescent="0.3">
      <c r="A82" s="877" t="s">
        <v>0</v>
      </c>
      <c r="B82" s="877"/>
      <c r="C82" s="877"/>
      <c r="D82" s="877"/>
      <c r="E82" s="877"/>
      <c r="F82" s="877"/>
      <c r="G82" s="877"/>
      <c r="H82" s="877"/>
      <c r="I82" s="877"/>
    </row>
    <row r="83" spans="1:9" x14ac:dyDescent="0.3">
      <c r="A83" s="877"/>
      <c r="B83" s="877"/>
      <c r="C83" s="877"/>
      <c r="D83" s="877"/>
      <c r="E83" s="877"/>
      <c r="F83" s="877"/>
      <c r="G83" s="877"/>
      <c r="H83" s="877"/>
      <c r="I83" s="877"/>
    </row>
    <row r="84" spans="1:9" x14ac:dyDescent="0.3">
      <c r="A84" s="877"/>
      <c r="B84" s="877"/>
      <c r="C84" s="877"/>
      <c r="D84" s="877"/>
      <c r="E84" s="877"/>
      <c r="F84" s="877"/>
      <c r="G84" s="877"/>
      <c r="H84" s="877"/>
      <c r="I84" s="877"/>
    </row>
    <row r="85" spans="1:9" x14ac:dyDescent="0.3">
      <c r="A85" s="73"/>
      <c r="B85" s="73"/>
      <c r="C85" s="73"/>
      <c r="D85" s="73"/>
      <c r="E85" s="73"/>
      <c r="F85" s="73"/>
      <c r="G85" s="73"/>
      <c r="H85" s="73"/>
      <c r="I85" s="73"/>
    </row>
  </sheetData>
  <mergeCells count="81">
    <mergeCell ref="A79:I79"/>
    <mergeCell ref="A82:I84"/>
    <mergeCell ref="B33:F33"/>
    <mergeCell ref="A12:H12"/>
    <mergeCell ref="A2:I2"/>
    <mergeCell ref="A5:H5"/>
    <mergeCell ref="A6:C6"/>
    <mergeCell ref="D6:H6"/>
    <mergeCell ref="A7:C7"/>
    <mergeCell ref="D7:H7"/>
    <mergeCell ref="A18:H18"/>
    <mergeCell ref="A8:C8"/>
    <mergeCell ref="D8:H8"/>
    <mergeCell ref="A9:C9"/>
    <mergeCell ref="D9:H9"/>
    <mergeCell ref="A11:H11"/>
    <mergeCell ref="A13:D13"/>
    <mergeCell ref="E13:H13"/>
    <mergeCell ref="A14:D14"/>
    <mergeCell ref="E14:H14"/>
    <mergeCell ref="A15:D15"/>
    <mergeCell ref="E15:H15"/>
    <mergeCell ref="A16:D16"/>
    <mergeCell ref="E16:H16"/>
    <mergeCell ref="A36:F36"/>
    <mergeCell ref="A19:B19"/>
    <mergeCell ref="C19:H19"/>
    <mergeCell ref="B32:F32"/>
    <mergeCell ref="A21:D21"/>
    <mergeCell ref="A22:A23"/>
    <mergeCell ref="B22:F23"/>
    <mergeCell ref="G22:H22"/>
    <mergeCell ref="A24:H24"/>
    <mergeCell ref="B25:F25"/>
    <mergeCell ref="B30:F30"/>
    <mergeCell ref="B27:F27"/>
    <mergeCell ref="A28:H28"/>
    <mergeCell ref="B29:F29"/>
    <mergeCell ref="A31:H31"/>
    <mergeCell ref="B26:F26"/>
    <mergeCell ref="A37:A45"/>
    <mergeCell ref="B37:H37"/>
    <mergeCell ref="B44:H44"/>
    <mergeCell ref="B45:H45"/>
    <mergeCell ref="B38:H38"/>
    <mergeCell ref="B39:H39"/>
    <mergeCell ref="B40:H40"/>
    <mergeCell ref="B41:H41"/>
    <mergeCell ref="B42:H42"/>
    <mergeCell ref="B43:H43"/>
    <mergeCell ref="A46:C46"/>
    <mergeCell ref="D46:H46"/>
    <mergeCell ref="A47:C47"/>
    <mergeCell ref="A49:A51"/>
    <mergeCell ref="B49:H49"/>
    <mergeCell ref="A48:F48"/>
    <mergeCell ref="B51:H51"/>
    <mergeCell ref="B50:H50"/>
    <mergeCell ref="D47:H47"/>
    <mergeCell ref="A74:D74"/>
    <mergeCell ref="A66:D66"/>
    <mergeCell ref="B67:D67"/>
    <mergeCell ref="B68:D68"/>
    <mergeCell ref="B69:D69"/>
    <mergeCell ref="B70:D70"/>
    <mergeCell ref="B71:D71"/>
    <mergeCell ref="B72:D72"/>
    <mergeCell ref="A73:D73"/>
    <mergeCell ref="A62:F62"/>
    <mergeCell ref="A63:F63"/>
    <mergeCell ref="D53:H53"/>
    <mergeCell ref="A65:F65"/>
    <mergeCell ref="A52:C52"/>
    <mergeCell ref="D52:H52"/>
    <mergeCell ref="A53:C53"/>
    <mergeCell ref="A56:B57"/>
    <mergeCell ref="C56:H56"/>
    <mergeCell ref="C57:H57"/>
    <mergeCell ref="A58:B59"/>
    <mergeCell ref="C58:H58"/>
    <mergeCell ref="C59:H59"/>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sheetViews>
  <sheetFormatPr defaultColWidth="8.88671875" defaultRowHeight="13.8" x14ac:dyDescent="0.3"/>
  <cols>
    <col min="1" max="1" width="9.33203125" style="82" customWidth="1"/>
    <col min="2" max="2" width="11.6640625" style="82" customWidth="1"/>
    <col min="3" max="3" width="5.6640625" style="82" customWidth="1"/>
    <col min="4" max="4" width="21.6640625" style="82" customWidth="1"/>
    <col min="5" max="5" width="9.33203125" style="82" customWidth="1"/>
    <col min="6" max="6" width="8.6640625" style="82" customWidth="1"/>
    <col min="7" max="7" width="12.6640625" style="82" customWidth="1"/>
    <col min="8" max="8" width="9.6640625" style="82" customWidth="1"/>
    <col min="9" max="9" width="2.6640625" style="82" customWidth="1"/>
    <col min="10" max="16384" width="8.88671875" style="82"/>
  </cols>
  <sheetData>
    <row r="1" spans="1:9" ht="10.199999999999999" customHeight="1" x14ac:dyDescent="0.3"/>
    <row r="2" spans="1:9" s="93" customFormat="1" x14ac:dyDescent="0.3">
      <c r="A2" s="915" t="s">
        <v>105</v>
      </c>
      <c r="B2" s="915"/>
      <c r="C2" s="915"/>
      <c r="D2" s="915"/>
      <c r="E2" s="915"/>
      <c r="F2" s="915"/>
      <c r="G2" s="915"/>
      <c r="H2" s="915"/>
      <c r="I2" s="915"/>
    </row>
    <row r="3" spans="1:9" ht="10.199999999999999" customHeight="1" x14ac:dyDescent="0.3"/>
    <row r="4" spans="1:9" ht="15" customHeight="1" x14ac:dyDescent="0.3">
      <c r="A4" s="93" t="s">
        <v>104</v>
      </c>
    </row>
    <row r="5" spans="1:9" ht="17.7" customHeight="1" x14ac:dyDescent="0.3">
      <c r="A5" s="916" t="s">
        <v>665</v>
      </c>
      <c r="B5" s="916"/>
      <c r="C5" s="916"/>
      <c r="D5" s="916"/>
      <c r="E5" s="916"/>
      <c r="F5" s="916"/>
      <c r="G5" s="916"/>
      <c r="H5" s="916"/>
    </row>
    <row r="6" spans="1:9" ht="17.7" customHeight="1" x14ac:dyDescent="0.3">
      <c r="A6" s="885" t="s">
        <v>102</v>
      </c>
      <c r="B6" s="898"/>
      <c r="C6" s="898"/>
      <c r="D6" s="898">
        <v>3</v>
      </c>
      <c r="E6" s="898"/>
      <c r="F6" s="898"/>
      <c r="G6" s="898"/>
      <c r="H6" s="904"/>
    </row>
    <row r="7" spans="1:9" ht="17.850000000000001" customHeight="1" x14ac:dyDescent="0.3">
      <c r="A7" s="885" t="s">
        <v>101</v>
      </c>
      <c r="B7" s="898"/>
      <c r="C7" s="898"/>
      <c r="D7" s="882" t="s">
        <v>147</v>
      </c>
      <c r="E7" s="882"/>
      <c r="F7" s="882"/>
      <c r="G7" s="882"/>
      <c r="H7" s="912"/>
    </row>
    <row r="8" spans="1:9" ht="17.7" customHeight="1" x14ac:dyDescent="0.3">
      <c r="A8" s="885" t="s">
        <v>99</v>
      </c>
      <c r="B8" s="898"/>
      <c r="C8" s="898"/>
      <c r="D8" s="879" t="s">
        <v>182</v>
      </c>
      <c r="E8" s="879"/>
      <c r="F8" s="879"/>
      <c r="G8" s="879"/>
      <c r="H8" s="880"/>
    </row>
    <row r="9" spans="1:9" ht="31.2" customHeight="1" x14ac:dyDescent="0.3">
      <c r="A9" s="885" t="s">
        <v>97</v>
      </c>
      <c r="B9" s="898"/>
      <c r="C9" s="898"/>
      <c r="D9" s="882" t="s">
        <v>664</v>
      </c>
      <c r="E9" s="882"/>
      <c r="F9" s="882"/>
      <c r="G9" s="882"/>
      <c r="H9" s="912"/>
    </row>
    <row r="10" spans="1:9" ht="10.199999999999999" customHeight="1" x14ac:dyDescent="0.3"/>
    <row r="11" spans="1:9" ht="15" customHeight="1" x14ac:dyDescent="0.3">
      <c r="A11" s="913" t="s">
        <v>145</v>
      </c>
      <c r="B11" s="913"/>
      <c r="C11" s="913"/>
      <c r="D11" s="913"/>
      <c r="E11" s="913"/>
      <c r="F11" s="913"/>
      <c r="G11" s="913"/>
      <c r="H11" s="913"/>
    </row>
    <row r="12" spans="1:9" ht="17.7" customHeight="1" x14ac:dyDescent="0.3">
      <c r="A12" s="907" t="s">
        <v>1296</v>
      </c>
      <c r="B12" s="907"/>
      <c r="C12" s="907"/>
      <c r="D12" s="907"/>
      <c r="E12" s="907"/>
      <c r="F12" s="907"/>
      <c r="G12" s="907"/>
      <c r="H12" s="907"/>
    </row>
    <row r="13" spans="1:9" ht="17.7" customHeight="1" x14ac:dyDescent="0.3">
      <c r="A13" s="885" t="s">
        <v>94</v>
      </c>
      <c r="B13" s="898"/>
      <c r="C13" s="898"/>
      <c r="D13" s="898"/>
      <c r="E13" s="898" t="s">
        <v>93</v>
      </c>
      <c r="F13" s="898"/>
      <c r="G13" s="898"/>
      <c r="H13" s="904"/>
    </row>
    <row r="14" spans="1:9" ht="17.7" customHeight="1" x14ac:dyDescent="0.3">
      <c r="A14" s="885" t="s">
        <v>92</v>
      </c>
      <c r="B14" s="898"/>
      <c r="C14" s="898"/>
      <c r="D14" s="898"/>
      <c r="E14" s="898" t="s">
        <v>91</v>
      </c>
      <c r="F14" s="898"/>
      <c r="G14" s="898"/>
      <c r="H14" s="904"/>
    </row>
    <row r="15" spans="1:9" ht="17.7" customHeight="1" x14ac:dyDescent="0.3">
      <c r="A15" s="885" t="s">
        <v>90</v>
      </c>
      <c r="B15" s="898"/>
      <c r="C15" s="898"/>
      <c r="D15" s="898"/>
      <c r="E15" s="905" t="s">
        <v>663</v>
      </c>
      <c r="F15" s="905"/>
      <c r="G15" s="905"/>
      <c r="H15" s="906"/>
    </row>
    <row r="16" spans="1:9" ht="17.7" customHeight="1" x14ac:dyDescent="0.3">
      <c r="A16" s="885" t="s">
        <v>88</v>
      </c>
      <c r="B16" s="898"/>
      <c r="C16" s="898"/>
      <c r="D16" s="898"/>
      <c r="E16" s="898" t="s">
        <v>87</v>
      </c>
      <c r="F16" s="898"/>
      <c r="G16" s="898"/>
      <c r="H16" s="904"/>
    </row>
    <row r="17" spans="1:8" ht="10.199999999999999" customHeight="1" x14ac:dyDescent="0.3"/>
    <row r="18" spans="1:8" ht="15" customHeight="1" x14ac:dyDescent="0.3">
      <c r="A18" s="913" t="s">
        <v>86</v>
      </c>
      <c r="B18" s="913"/>
      <c r="C18" s="913"/>
      <c r="D18" s="913"/>
      <c r="E18" s="913"/>
      <c r="F18" s="913"/>
      <c r="G18" s="913"/>
      <c r="H18" s="913"/>
    </row>
    <row r="19" spans="1:8" ht="31.2" customHeight="1" x14ac:dyDescent="0.3">
      <c r="A19" s="887" t="s">
        <v>85</v>
      </c>
      <c r="B19" s="887"/>
      <c r="C19" s="888" t="s">
        <v>1319</v>
      </c>
      <c r="D19" s="888"/>
      <c r="E19" s="888"/>
      <c r="F19" s="888"/>
      <c r="G19" s="888"/>
      <c r="H19" s="886"/>
    </row>
    <row r="20" spans="1:8" ht="10.199999999999999" customHeight="1" x14ac:dyDescent="0.3"/>
    <row r="21" spans="1:8" ht="15" customHeight="1" x14ac:dyDescent="0.3">
      <c r="A21" s="900" t="s">
        <v>84</v>
      </c>
      <c r="B21" s="900"/>
      <c r="C21" s="900"/>
      <c r="D21" s="900"/>
    </row>
    <row r="22" spans="1:8" x14ac:dyDescent="0.3">
      <c r="A22" s="901" t="s">
        <v>83</v>
      </c>
      <c r="B22" s="902" t="s">
        <v>82</v>
      </c>
      <c r="C22" s="902"/>
      <c r="D22" s="902"/>
      <c r="E22" s="902"/>
      <c r="F22" s="902"/>
      <c r="G22" s="902" t="s">
        <v>81</v>
      </c>
      <c r="H22" s="903"/>
    </row>
    <row r="23" spans="1:8" ht="35.25" customHeight="1" x14ac:dyDescent="0.3">
      <c r="A23" s="901"/>
      <c r="B23" s="902"/>
      <c r="C23" s="902"/>
      <c r="D23" s="902"/>
      <c r="E23" s="902"/>
      <c r="F23" s="902"/>
      <c r="G23" s="99" t="s">
        <v>80</v>
      </c>
      <c r="H23" s="101" t="s">
        <v>79</v>
      </c>
    </row>
    <row r="24" spans="1:8" ht="17.7" customHeight="1" x14ac:dyDescent="0.3">
      <c r="A24" s="901" t="s">
        <v>78</v>
      </c>
      <c r="B24" s="902"/>
      <c r="C24" s="902"/>
      <c r="D24" s="902"/>
      <c r="E24" s="902"/>
      <c r="F24" s="902"/>
      <c r="G24" s="902"/>
      <c r="H24" s="903"/>
    </row>
    <row r="25" spans="1:8" ht="39.75" customHeight="1" x14ac:dyDescent="0.3">
      <c r="A25" s="100" t="s">
        <v>662</v>
      </c>
      <c r="B25" s="899" t="s">
        <v>661</v>
      </c>
      <c r="C25" s="899"/>
      <c r="D25" s="899"/>
      <c r="E25" s="899"/>
      <c r="F25" s="899"/>
      <c r="G25" s="99" t="s">
        <v>271</v>
      </c>
      <c r="H25" s="98" t="s">
        <v>53</v>
      </c>
    </row>
    <row r="26" spans="1:8" ht="36.75" customHeight="1" x14ac:dyDescent="0.3">
      <c r="A26" s="100" t="s">
        <v>660</v>
      </c>
      <c r="B26" s="899" t="s">
        <v>659</v>
      </c>
      <c r="C26" s="899"/>
      <c r="D26" s="899"/>
      <c r="E26" s="899"/>
      <c r="F26" s="899"/>
      <c r="G26" s="99" t="s">
        <v>72</v>
      </c>
      <c r="H26" s="98" t="s">
        <v>53</v>
      </c>
    </row>
    <row r="27" spans="1:8" ht="17.7" customHeight="1" x14ac:dyDescent="0.3">
      <c r="A27" s="901" t="s">
        <v>71</v>
      </c>
      <c r="B27" s="902"/>
      <c r="C27" s="902"/>
      <c r="D27" s="902"/>
      <c r="E27" s="902"/>
      <c r="F27" s="902"/>
      <c r="G27" s="902"/>
      <c r="H27" s="903"/>
    </row>
    <row r="28" spans="1:8" ht="51.75" customHeight="1" x14ac:dyDescent="0.3">
      <c r="A28" s="99" t="s">
        <v>658</v>
      </c>
      <c r="B28" s="899" t="s">
        <v>657</v>
      </c>
      <c r="C28" s="899"/>
      <c r="D28" s="899"/>
      <c r="E28" s="899"/>
      <c r="F28" s="899"/>
      <c r="G28" s="99" t="s">
        <v>656</v>
      </c>
      <c r="H28" s="98" t="s">
        <v>53</v>
      </c>
    </row>
    <row r="29" spans="1:8" ht="53.25" customHeight="1" x14ac:dyDescent="0.3">
      <c r="A29" s="99" t="s">
        <v>655</v>
      </c>
      <c r="B29" s="899" t="s">
        <v>654</v>
      </c>
      <c r="C29" s="899"/>
      <c r="D29" s="899"/>
      <c r="E29" s="899"/>
      <c r="F29" s="899"/>
      <c r="G29" s="99" t="s">
        <v>169</v>
      </c>
      <c r="H29" s="98" t="s">
        <v>53</v>
      </c>
    </row>
    <row r="30" spans="1:8" ht="17.7" customHeight="1" x14ac:dyDescent="0.3">
      <c r="A30" s="901" t="s">
        <v>64</v>
      </c>
      <c r="B30" s="902"/>
      <c r="C30" s="902"/>
      <c r="D30" s="902"/>
      <c r="E30" s="902"/>
      <c r="F30" s="902"/>
      <c r="G30" s="902"/>
      <c r="H30" s="903"/>
    </row>
    <row r="31" spans="1:8" ht="93.75" customHeight="1" x14ac:dyDescent="0.3">
      <c r="A31" s="99" t="s">
        <v>653</v>
      </c>
      <c r="B31" s="899" t="s">
        <v>652</v>
      </c>
      <c r="C31" s="899"/>
      <c r="D31" s="899"/>
      <c r="E31" s="899"/>
      <c r="F31" s="899"/>
      <c r="G31" s="99" t="s">
        <v>58</v>
      </c>
      <c r="H31" s="98" t="s">
        <v>53</v>
      </c>
    </row>
    <row r="32" spans="1:8" ht="10.199999999999999" customHeight="1" x14ac:dyDescent="0.3"/>
    <row r="33" spans="1:9" ht="15" customHeight="1" x14ac:dyDescent="0.3">
      <c r="A33" s="93" t="s">
        <v>52</v>
      </c>
    </row>
    <row r="34" spans="1:9" s="93" customFormat="1" ht="17.7" customHeight="1" x14ac:dyDescent="0.3">
      <c r="A34" s="890" t="s">
        <v>51</v>
      </c>
      <c r="B34" s="890"/>
      <c r="C34" s="890"/>
      <c r="D34" s="890"/>
      <c r="E34" s="890"/>
      <c r="F34" s="890"/>
      <c r="G34" s="95">
        <v>6</v>
      </c>
      <c r="H34" s="94" t="s">
        <v>5</v>
      </c>
    </row>
    <row r="35" spans="1:9" ht="31.2" customHeight="1" x14ac:dyDescent="0.3">
      <c r="A35" s="909" t="s">
        <v>37</v>
      </c>
      <c r="B35" s="888" t="s">
        <v>651</v>
      </c>
      <c r="C35" s="888"/>
      <c r="D35" s="888"/>
      <c r="E35" s="888"/>
      <c r="F35" s="888"/>
      <c r="G35" s="888"/>
      <c r="H35" s="886"/>
    </row>
    <row r="36" spans="1:9" ht="17.25" customHeight="1" x14ac:dyDescent="0.3">
      <c r="A36" s="910"/>
      <c r="B36" s="888" t="s">
        <v>650</v>
      </c>
      <c r="C36" s="888"/>
      <c r="D36" s="888"/>
      <c r="E36" s="888"/>
      <c r="F36" s="888"/>
      <c r="G36" s="888"/>
      <c r="H36" s="886"/>
    </row>
    <row r="37" spans="1:9" ht="17.25" customHeight="1" x14ac:dyDescent="0.3">
      <c r="A37" s="910"/>
      <c r="B37" s="888" t="s">
        <v>649</v>
      </c>
      <c r="C37" s="888"/>
      <c r="D37" s="888"/>
      <c r="E37" s="888"/>
      <c r="F37" s="888"/>
      <c r="G37" s="888"/>
      <c r="H37" s="886"/>
    </row>
    <row r="38" spans="1:9" ht="17.25" customHeight="1" x14ac:dyDescent="0.3">
      <c r="A38" s="910"/>
      <c r="B38" s="888" t="s">
        <v>648</v>
      </c>
      <c r="C38" s="888"/>
      <c r="D38" s="888"/>
      <c r="E38" s="888"/>
      <c r="F38" s="888"/>
      <c r="G38" s="888"/>
      <c r="H38" s="886"/>
    </row>
    <row r="39" spans="1:9" ht="17.25" customHeight="1" x14ac:dyDescent="0.3">
      <c r="A39" s="910"/>
      <c r="B39" s="888" t="s">
        <v>647</v>
      </c>
      <c r="C39" s="888"/>
      <c r="D39" s="888"/>
      <c r="E39" s="888"/>
      <c r="F39" s="888"/>
      <c r="G39" s="888"/>
      <c r="H39" s="886"/>
    </row>
    <row r="40" spans="1:9" ht="17.25" customHeight="1" x14ac:dyDescent="0.3">
      <c r="A40" s="910"/>
      <c r="B40" s="888" t="s">
        <v>646</v>
      </c>
      <c r="C40" s="888"/>
      <c r="D40" s="888"/>
      <c r="E40" s="888"/>
      <c r="F40" s="888"/>
      <c r="G40" s="888"/>
      <c r="H40" s="886"/>
    </row>
    <row r="41" spans="1:9" ht="17.25" customHeight="1" x14ac:dyDescent="0.3">
      <c r="A41" s="911"/>
      <c r="B41" s="888" t="s">
        <v>645</v>
      </c>
      <c r="C41" s="888"/>
      <c r="D41" s="888"/>
      <c r="E41" s="888"/>
      <c r="F41" s="888"/>
      <c r="G41" s="888"/>
      <c r="H41" s="886"/>
    </row>
    <row r="42" spans="1:9" x14ac:dyDescent="0.3">
      <c r="A42" s="878" t="s">
        <v>31</v>
      </c>
      <c r="B42" s="879"/>
      <c r="C42" s="879"/>
      <c r="D42" s="879" t="s">
        <v>644</v>
      </c>
      <c r="E42" s="879"/>
      <c r="F42" s="879"/>
      <c r="G42" s="879"/>
      <c r="H42" s="880"/>
    </row>
    <row r="43" spans="1:9" ht="52.5" customHeight="1" x14ac:dyDescent="0.3">
      <c r="A43" s="881" t="s">
        <v>30</v>
      </c>
      <c r="B43" s="882"/>
      <c r="C43" s="882"/>
      <c r="D43" s="886" t="s">
        <v>1444</v>
      </c>
      <c r="E43" s="887"/>
      <c r="F43" s="887"/>
      <c r="G43" s="887"/>
      <c r="H43" s="887"/>
      <c r="I43" s="96"/>
    </row>
    <row r="44" spans="1:9" s="93" customFormat="1" ht="17.7" customHeight="1" x14ac:dyDescent="0.3">
      <c r="A44" s="890" t="s">
        <v>121</v>
      </c>
      <c r="B44" s="890"/>
      <c r="C44" s="890"/>
      <c r="D44" s="890"/>
      <c r="E44" s="890"/>
      <c r="F44" s="890"/>
      <c r="G44" s="95">
        <v>18</v>
      </c>
      <c r="H44" s="94" t="s">
        <v>5</v>
      </c>
    </row>
    <row r="45" spans="1:9" ht="114" customHeight="1" x14ac:dyDescent="0.3">
      <c r="A45" s="891" t="s">
        <v>37</v>
      </c>
      <c r="B45" s="894" t="s">
        <v>643</v>
      </c>
      <c r="C45" s="894"/>
      <c r="D45" s="894"/>
      <c r="E45" s="894"/>
      <c r="F45" s="894"/>
      <c r="G45" s="894"/>
      <c r="H45" s="895"/>
    </row>
    <row r="46" spans="1:9" ht="57" customHeight="1" x14ac:dyDescent="0.3">
      <c r="A46" s="892"/>
      <c r="B46" s="886" t="s">
        <v>642</v>
      </c>
      <c r="C46" s="887"/>
      <c r="D46" s="887"/>
      <c r="E46" s="887"/>
      <c r="F46" s="887"/>
      <c r="G46" s="887"/>
      <c r="H46" s="887"/>
    </row>
    <row r="47" spans="1:9" ht="57" customHeight="1" x14ac:dyDescent="0.3">
      <c r="A47" s="892"/>
      <c r="B47" s="886" t="s">
        <v>641</v>
      </c>
      <c r="C47" s="887"/>
      <c r="D47" s="887"/>
      <c r="E47" s="887"/>
      <c r="F47" s="887"/>
      <c r="G47" s="887"/>
      <c r="H47" s="887"/>
    </row>
    <row r="48" spans="1:9" ht="57" customHeight="1" x14ac:dyDescent="0.3">
      <c r="A48" s="892"/>
      <c r="B48" s="888" t="s">
        <v>640</v>
      </c>
      <c r="C48" s="888"/>
      <c r="D48" s="888"/>
      <c r="E48" s="888"/>
      <c r="F48" s="888"/>
      <c r="G48" s="888"/>
      <c r="H48" s="886"/>
    </row>
    <row r="49" spans="1:9" ht="51.75" customHeight="1" x14ac:dyDescent="0.3">
      <c r="A49" s="893"/>
      <c r="B49" s="896" t="s">
        <v>639</v>
      </c>
      <c r="C49" s="896"/>
      <c r="D49" s="896"/>
      <c r="E49" s="896"/>
      <c r="F49" s="896"/>
      <c r="G49" s="896"/>
      <c r="H49" s="897"/>
    </row>
    <row r="50" spans="1:9" x14ac:dyDescent="0.3">
      <c r="A50" s="878" t="s">
        <v>31</v>
      </c>
      <c r="B50" s="879"/>
      <c r="C50" s="879"/>
      <c r="D50" s="879" t="s">
        <v>638</v>
      </c>
      <c r="E50" s="879"/>
      <c r="F50" s="879"/>
      <c r="G50" s="879"/>
      <c r="H50" s="880"/>
    </row>
    <row r="51" spans="1:9" ht="45" customHeight="1" x14ac:dyDescent="0.3">
      <c r="A51" s="881" t="s">
        <v>30</v>
      </c>
      <c r="B51" s="882"/>
      <c r="C51" s="882"/>
      <c r="D51" s="882" t="s">
        <v>1443</v>
      </c>
      <c r="E51" s="882"/>
      <c r="F51" s="882"/>
      <c r="G51" s="882"/>
      <c r="H51" s="882"/>
      <c r="I51" s="889"/>
    </row>
    <row r="52" spans="1:9" ht="10.199999999999999" customHeight="1" x14ac:dyDescent="0.3"/>
    <row r="53" spans="1:9" ht="15" customHeight="1" x14ac:dyDescent="0.3">
      <c r="A53" s="93" t="s">
        <v>28</v>
      </c>
    </row>
    <row r="54" spans="1:9" ht="41.25" customHeight="1" x14ac:dyDescent="0.3">
      <c r="A54" s="884" t="s">
        <v>27</v>
      </c>
      <c r="B54" s="885"/>
      <c r="C54" s="886" t="s">
        <v>637</v>
      </c>
      <c r="D54" s="887"/>
      <c r="E54" s="887"/>
      <c r="F54" s="887"/>
      <c r="G54" s="887"/>
      <c r="H54" s="887"/>
    </row>
    <row r="55" spans="1:9" ht="39" customHeight="1" x14ac:dyDescent="0.3">
      <c r="A55" s="884"/>
      <c r="B55" s="885"/>
      <c r="C55" s="888" t="s">
        <v>636</v>
      </c>
      <c r="D55" s="888"/>
      <c r="E55" s="888"/>
      <c r="F55" s="888"/>
      <c r="G55" s="888"/>
      <c r="H55" s="886"/>
    </row>
    <row r="56" spans="1:9" ht="41.25" customHeight="1" x14ac:dyDescent="0.3">
      <c r="A56" s="884" t="s">
        <v>23</v>
      </c>
      <c r="B56" s="885"/>
      <c r="C56" s="888" t="s">
        <v>635</v>
      </c>
      <c r="D56" s="888"/>
      <c r="E56" s="888"/>
      <c r="F56" s="888"/>
      <c r="G56" s="888"/>
      <c r="H56" s="886"/>
    </row>
    <row r="57" spans="1:9" ht="10.199999999999999" customHeight="1" x14ac:dyDescent="0.3"/>
    <row r="58" spans="1:9" ht="15" customHeight="1" x14ac:dyDescent="0.3">
      <c r="A58" s="93" t="s">
        <v>19</v>
      </c>
      <c r="B58" s="93"/>
      <c r="C58" s="93"/>
      <c r="D58" s="93"/>
      <c r="E58" s="93"/>
      <c r="F58" s="93"/>
    </row>
    <row r="59" spans="1:9" ht="16.2" x14ac:dyDescent="0.3">
      <c r="A59" s="884" t="s">
        <v>18</v>
      </c>
      <c r="B59" s="884"/>
      <c r="C59" s="884"/>
      <c r="D59" s="884"/>
      <c r="E59" s="884"/>
      <c r="F59" s="884"/>
      <c r="G59" s="92">
        <v>1.5</v>
      </c>
      <c r="H59" s="83" t="s">
        <v>4</v>
      </c>
    </row>
    <row r="60" spans="1:9" ht="16.2" x14ac:dyDescent="0.3">
      <c r="A60" s="914" t="s">
        <v>17</v>
      </c>
      <c r="B60" s="914"/>
      <c r="C60" s="914"/>
      <c r="D60" s="914"/>
      <c r="E60" s="914"/>
      <c r="F60" s="914"/>
      <c r="G60" s="90">
        <v>1.5</v>
      </c>
      <c r="H60" s="83" t="s">
        <v>4</v>
      </c>
    </row>
    <row r="61" spans="1:9" x14ac:dyDescent="0.3">
      <c r="A61" s="91"/>
      <c r="B61" s="91"/>
      <c r="C61" s="91"/>
      <c r="D61" s="91"/>
      <c r="E61" s="91"/>
      <c r="F61" s="91"/>
      <c r="G61" s="90"/>
      <c r="H61" s="89"/>
    </row>
    <row r="62" spans="1:9" x14ac:dyDescent="0.3">
      <c r="A62" s="883" t="s">
        <v>16</v>
      </c>
      <c r="B62" s="883"/>
      <c r="C62" s="883"/>
      <c r="D62" s="883"/>
      <c r="E62" s="883"/>
      <c r="F62" s="883"/>
      <c r="G62" s="88"/>
      <c r="H62" s="87"/>
    </row>
    <row r="63" spans="1:9" ht="17.7" customHeight="1" x14ac:dyDescent="0.3">
      <c r="A63" s="887" t="s">
        <v>15</v>
      </c>
      <c r="B63" s="887"/>
      <c r="C63" s="887"/>
      <c r="D63" s="887"/>
      <c r="E63" s="83">
        <f>SUM(E64:E69)</f>
        <v>30</v>
      </c>
      <c r="F63" s="83" t="s">
        <v>5</v>
      </c>
      <c r="G63" s="84">
        <v>1.8</v>
      </c>
      <c r="H63" s="83" t="s">
        <v>4</v>
      </c>
    </row>
    <row r="64" spans="1:9" ht="17.7" customHeight="1" x14ac:dyDescent="0.3">
      <c r="A64" s="82" t="s">
        <v>14</v>
      </c>
      <c r="B64" s="884" t="s">
        <v>13</v>
      </c>
      <c r="C64" s="884"/>
      <c r="D64" s="884"/>
      <c r="E64" s="83">
        <v>6</v>
      </c>
      <c r="F64" s="83" t="s">
        <v>5</v>
      </c>
      <c r="G64" s="86"/>
      <c r="H64" s="85"/>
    </row>
    <row r="65" spans="1:9" ht="17.7" customHeight="1" x14ac:dyDescent="0.3">
      <c r="B65" s="884" t="s">
        <v>12</v>
      </c>
      <c r="C65" s="884"/>
      <c r="D65" s="884"/>
      <c r="E65" s="83">
        <v>18</v>
      </c>
      <c r="F65" s="83" t="s">
        <v>5</v>
      </c>
      <c r="G65" s="86"/>
      <c r="H65" s="85"/>
    </row>
    <row r="66" spans="1:9" ht="17.7" customHeight="1" x14ac:dyDescent="0.3">
      <c r="B66" s="884" t="s">
        <v>11</v>
      </c>
      <c r="C66" s="884"/>
      <c r="D66" s="884"/>
      <c r="E66" s="83">
        <v>3</v>
      </c>
      <c r="F66" s="83" t="s">
        <v>5</v>
      </c>
      <c r="G66" s="86"/>
      <c r="H66" s="85"/>
    </row>
    <row r="67" spans="1:9" ht="17.7" customHeight="1" x14ac:dyDescent="0.3">
      <c r="B67" s="884" t="s">
        <v>10</v>
      </c>
      <c r="C67" s="884"/>
      <c r="D67" s="884"/>
      <c r="E67" s="83">
        <v>0</v>
      </c>
      <c r="F67" s="83" t="s">
        <v>5</v>
      </c>
      <c r="G67" s="86"/>
      <c r="H67" s="85"/>
    </row>
    <row r="68" spans="1:9" ht="17.7" customHeight="1" x14ac:dyDescent="0.3">
      <c r="B68" s="884" t="s">
        <v>9</v>
      </c>
      <c r="C68" s="884"/>
      <c r="D68" s="884"/>
      <c r="E68" s="83">
        <v>0</v>
      </c>
      <c r="F68" s="83" t="s">
        <v>5</v>
      </c>
      <c r="G68" s="86"/>
      <c r="H68" s="85"/>
    </row>
    <row r="69" spans="1:9" ht="17.7" customHeight="1" x14ac:dyDescent="0.3">
      <c r="B69" s="884" t="s">
        <v>8</v>
      </c>
      <c r="C69" s="884"/>
      <c r="D69" s="884"/>
      <c r="E69" s="83">
        <v>3</v>
      </c>
      <c r="F69" s="83" t="s">
        <v>5</v>
      </c>
      <c r="G69" s="86"/>
      <c r="H69" s="85"/>
    </row>
    <row r="70" spans="1:9" ht="31.2" customHeight="1" x14ac:dyDescent="0.3">
      <c r="A70" s="887" t="s">
        <v>7</v>
      </c>
      <c r="B70" s="887"/>
      <c r="C70" s="887"/>
      <c r="D70" s="887"/>
      <c r="E70" s="83">
        <v>0</v>
      </c>
      <c r="F70" s="83" t="s">
        <v>5</v>
      </c>
      <c r="G70" s="84">
        <v>0</v>
      </c>
      <c r="H70" s="83" t="s">
        <v>4</v>
      </c>
    </row>
    <row r="71" spans="1:9" ht="17.7" customHeight="1" x14ac:dyDescent="0.3">
      <c r="A71" s="884" t="s">
        <v>6</v>
      </c>
      <c r="B71" s="884"/>
      <c r="C71" s="884"/>
      <c r="D71" s="884"/>
      <c r="E71" s="83">
        <f>G71*25</f>
        <v>30</v>
      </c>
      <c r="F71" s="83" t="s">
        <v>5</v>
      </c>
      <c r="G71" s="84">
        <f>D6-G70-G63</f>
        <v>1.2</v>
      </c>
      <c r="H71" s="83" t="s">
        <v>4</v>
      </c>
    </row>
    <row r="72" spans="1:9" ht="10.199999999999999" customHeight="1" x14ac:dyDescent="0.3"/>
    <row r="75" spans="1:9" x14ac:dyDescent="0.3">
      <c r="A75" s="82" t="s">
        <v>3</v>
      </c>
    </row>
    <row r="76" spans="1:9" ht="16.2" x14ac:dyDescent="0.3">
      <c r="A76" s="907" t="s">
        <v>2</v>
      </c>
      <c r="B76" s="907"/>
      <c r="C76" s="907"/>
      <c r="D76" s="907"/>
      <c r="E76" s="907"/>
      <c r="F76" s="907"/>
      <c r="G76" s="907"/>
      <c r="H76" s="907"/>
      <c r="I76" s="907"/>
    </row>
    <row r="77" spans="1:9" x14ac:dyDescent="0.3">
      <c r="A77" s="82" t="s">
        <v>1</v>
      </c>
    </row>
    <row r="79" spans="1:9" x14ac:dyDescent="0.3">
      <c r="A79" s="908" t="s">
        <v>0</v>
      </c>
      <c r="B79" s="908"/>
      <c r="C79" s="908"/>
      <c r="D79" s="908"/>
      <c r="E79" s="908"/>
      <c r="F79" s="908"/>
      <c r="G79" s="908"/>
      <c r="H79" s="908"/>
      <c r="I79" s="908"/>
    </row>
    <row r="80" spans="1:9" x14ac:dyDescent="0.3">
      <c r="A80" s="908"/>
      <c r="B80" s="908"/>
      <c r="C80" s="908"/>
      <c r="D80" s="908"/>
      <c r="E80" s="908"/>
      <c r="F80" s="908"/>
      <c r="G80" s="908"/>
      <c r="H80" s="908"/>
      <c r="I80" s="908"/>
    </row>
    <row r="81" spans="1:9" x14ac:dyDescent="0.3">
      <c r="A81" s="908"/>
      <c r="B81" s="908"/>
      <c r="C81" s="908"/>
      <c r="D81" s="908"/>
      <c r="E81" s="908"/>
      <c r="F81" s="908"/>
      <c r="G81" s="908"/>
      <c r="H81" s="908"/>
      <c r="I81" s="908"/>
    </row>
  </sheetData>
  <mergeCells count="78">
    <mergeCell ref="D9:H9"/>
    <mergeCell ref="A11:H11"/>
    <mergeCell ref="A60:F60"/>
    <mergeCell ref="A12:H12"/>
    <mergeCell ref="A2:I2"/>
    <mergeCell ref="A5:H5"/>
    <mergeCell ref="A6:C6"/>
    <mergeCell ref="D6:H6"/>
    <mergeCell ref="A7:C7"/>
    <mergeCell ref="D7:H7"/>
    <mergeCell ref="A8:C8"/>
    <mergeCell ref="D8:H8"/>
    <mergeCell ref="A9:C9"/>
    <mergeCell ref="E16:H16"/>
    <mergeCell ref="A18:H18"/>
    <mergeCell ref="A19:B19"/>
    <mergeCell ref="A76:I76"/>
    <mergeCell ref="A79:I81"/>
    <mergeCell ref="A30:H30"/>
    <mergeCell ref="B26:F26"/>
    <mergeCell ref="G22:H22"/>
    <mergeCell ref="D43:H43"/>
    <mergeCell ref="A34:F34"/>
    <mergeCell ref="A35:A41"/>
    <mergeCell ref="B35:H35"/>
    <mergeCell ref="B40:H40"/>
    <mergeCell ref="B41:H41"/>
    <mergeCell ref="B36:H36"/>
    <mergeCell ref="B37:H37"/>
    <mergeCell ref="B38:H38"/>
    <mergeCell ref="B39:H39"/>
    <mergeCell ref="A42:C42"/>
    <mergeCell ref="A13:D13"/>
    <mergeCell ref="E13:H13"/>
    <mergeCell ref="A14:D14"/>
    <mergeCell ref="E14:H14"/>
    <mergeCell ref="A15:D15"/>
    <mergeCell ref="E15:H15"/>
    <mergeCell ref="A16:D16"/>
    <mergeCell ref="B31:F31"/>
    <mergeCell ref="A21:D21"/>
    <mergeCell ref="A22:A23"/>
    <mergeCell ref="B22:F23"/>
    <mergeCell ref="A24:H24"/>
    <mergeCell ref="B25:F25"/>
    <mergeCell ref="B29:F29"/>
    <mergeCell ref="A27:H27"/>
    <mergeCell ref="B28:F28"/>
    <mergeCell ref="C19:H19"/>
    <mergeCell ref="D42:H42"/>
    <mergeCell ref="A43:C43"/>
    <mergeCell ref="A44:F44"/>
    <mergeCell ref="A45:A49"/>
    <mergeCell ref="B45:H45"/>
    <mergeCell ref="B48:H48"/>
    <mergeCell ref="B49:H49"/>
    <mergeCell ref="B47:H47"/>
    <mergeCell ref="B46:H46"/>
    <mergeCell ref="A71:D71"/>
    <mergeCell ref="A63:D63"/>
    <mergeCell ref="B64:D64"/>
    <mergeCell ref="B65:D65"/>
    <mergeCell ref="B66:D66"/>
    <mergeCell ref="B67:D67"/>
    <mergeCell ref="B68:D68"/>
    <mergeCell ref="B69:D69"/>
    <mergeCell ref="A70:D70"/>
    <mergeCell ref="A50:C50"/>
    <mergeCell ref="D50:H50"/>
    <mergeCell ref="A51:C51"/>
    <mergeCell ref="A62:F62"/>
    <mergeCell ref="A54:B55"/>
    <mergeCell ref="C54:H54"/>
    <mergeCell ref="C55:H55"/>
    <mergeCell ref="A56:B56"/>
    <mergeCell ref="C56:H56"/>
    <mergeCell ref="A59:F59"/>
    <mergeCell ref="D51:I51"/>
  </mergeCells>
  <pageMargins left="0.25" right="0.25"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defaultColWidth="8.77734375" defaultRowHeight="13.8" x14ac:dyDescent="0.3"/>
  <cols>
    <col min="1" max="1" width="9.21875" style="380" customWidth="1"/>
    <col min="2" max="2" width="11.77734375" style="380" customWidth="1"/>
    <col min="3" max="3" width="5.77734375" style="380" customWidth="1"/>
    <col min="4" max="4" width="21.77734375" style="380" customWidth="1"/>
    <col min="5" max="5" width="9.21875" style="380" customWidth="1"/>
    <col min="6" max="6" width="11.77734375" style="380" customWidth="1"/>
    <col min="7" max="7" width="12.77734375" style="380" customWidth="1"/>
    <col min="8" max="8" width="9.77734375" style="380" customWidth="1"/>
    <col min="9" max="9" width="2.77734375" style="380" customWidth="1"/>
    <col min="10" max="16384" width="8.77734375" style="380"/>
  </cols>
  <sheetData>
    <row r="1" spans="1:9" ht="10.199999999999999" customHeight="1" x14ac:dyDescent="0.3"/>
    <row r="2" spans="1:9" s="381" customFormat="1" x14ac:dyDescent="0.3">
      <c r="A2" s="788" t="s">
        <v>105</v>
      </c>
      <c r="B2" s="788"/>
      <c r="C2" s="788"/>
      <c r="D2" s="788"/>
      <c r="E2" s="788"/>
      <c r="F2" s="788"/>
      <c r="G2" s="788"/>
      <c r="H2" s="788"/>
      <c r="I2" s="788"/>
    </row>
    <row r="3" spans="1:9" ht="10.199999999999999" customHeight="1" x14ac:dyDescent="0.3"/>
    <row r="4" spans="1:9" ht="15" customHeight="1" x14ac:dyDescent="0.3">
      <c r="A4" s="381" t="s">
        <v>104</v>
      </c>
    </row>
    <row r="5" spans="1:9" ht="17.7" customHeight="1" x14ac:dyDescent="0.3">
      <c r="A5" s="789" t="s">
        <v>1086</v>
      </c>
      <c r="B5" s="789"/>
      <c r="C5" s="789"/>
      <c r="D5" s="789"/>
      <c r="E5" s="789"/>
      <c r="F5" s="789"/>
      <c r="G5" s="789"/>
      <c r="H5" s="789"/>
    </row>
    <row r="6" spans="1:9" ht="17.7" customHeight="1" x14ac:dyDescent="0.3">
      <c r="A6" s="790" t="s">
        <v>102</v>
      </c>
      <c r="B6" s="791"/>
      <c r="C6" s="791"/>
      <c r="D6" s="791">
        <v>3</v>
      </c>
      <c r="E6" s="791"/>
      <c r="F6" s="791"/>
      <c r="G6" s="791"/>
      <c r="H6" s="792"/>
    </row>
    <row r="7" spans="1:9" x14ac:dyDescent="0.3">
      <c r="A7" s="790" t="s">
        <v>101</v>
      </c>
      <c r="B7" s="791"/>
      <c r="C7" s="791"/>
      <c r="D7" s="793" t="s">
        <v>341</v>
      </c>
      <c r="E7" s="793"/>
      <c r="F7" s="793"/>
      <c r="G7" s="793"/>
      <c r="H7" s="794"/>
    </row>
    <row r="8" spans="1:9" ht="17.7" customHeight="1" x14ac:dyDescent="0.3">
      <c r="A8" s="790" t="s">
        <v>99</v>
      </c>
      <c r="B8" s="791"/>
      <c r="C8" s="791"/>
      <c r="D8" s="797" t="s">
        <v>98</v>
      </c>
      <c r="E8" s="797"/>
      <c r="F8" s="797"/>
      <c r="G8" s="797"/>
      <c r="H8" s="798"/>
    </row>
    <row r="9" spans="1:9" ht="17.7" customHeight="1" x14ac:dyDescent="0.3">
      <c r="A9" s="790" t="s">
        <v>97</v>
      </c>
      <c r="B9" s="791"/>
      <c r="C9" s="791"/>
      <c r="D9" s="797" t="s">
        <v>96</v>
      </c>
      <c r="E9" s="797"/>
      <c r="F9" s="797"/>
      <c r="G9" s="797"/>
      <c r="H9" s="798"/>
    </row>
    <row r="10" spans="1:9" ht="10.199999999999999" customHeight="1" x14ac:dyDescent="0.3"/>
    <row r="11" spans="1:9" ht="15" customHeight="1" x14ac:dyDescent="0.3">
      <c r="A11" s="799" t="s">
        <v>145</v>
      </c>
      <c r="B11" s="799"/>
      <c r="C11" s="799"/>
      <c r="D11" s="799"/>
      <c r="E11" s="799"/>
      <c r="F11" s="799"/>
      <c r="G11" s="799"/>
      <c r="H11" s="799"/>
    </row>
    <row r="12" spans="1:9" ht="17.7" customHeight="1" x14ac:dyDescent="0.3">
      <c r="A12" s="800" t="s">
        <v>1296</v>
      </c>
      <c r="B12" s="800"/>
      <c r="C12" s="800"/>
      <c r="D12" s="800"/>
      <c r="E12" s="800"/>
      <c r="F12" s="800"/>
      <c r="G12" s="800"/>
      <c r="H12" s="800"/>
    </row>
    <row r="13" spans="1:9" ht="17.7" customHeight="1" x14ac:dyDescent="0.3">
      <c r="A13" s="790" t="s">
        <v>94</v>
      </c>
      <c r="B13" s="791"/>
      <c r="C13" s="791"/>
      <c r="D13" s="791"/>
      <c r="E13" s="791" t="s">
        <v>93</v>
      </c>
      <c r="F13" s="791"/>
      <c r="G13" s="791"/>
      <c r="H13" s="792"/>
    </row>
    <row r="14" spans="1:9" ht="17.7" customHeight="1" x14ac:dyDescent="0.3">
      <c r="A14" s="790" t="s">
        <v>92</v>
      </c>
      <c r="B14" s="791"/>
      <c r="C14" s="791"/>
      <c r="D14" s="791"/>
      <c r="E14" s="791" t="s">
        <v>91</v>
      </c>
      <c r="F14" s="791"/>
      <c r="G14" s="791"/>
      <c r="H14" s="792"/>
    </row>
    <row r="15" spans="1:9" ht="17.7" customHeight="1" x14ac:dyDescent="0.3">
      <c r="A15" s="790" t="s">
        <v>90</v>
      </c>
      <c r="B15" s="791"/>
      <c r="C15" s="791"/>
      <c r="D15" s="791"/>
      <c r="E15" s="795" t="s">
        <v>663</v>
      </c>
      <c r="F15" s="795"/>
      <c r="G15" s="795"/>
      <c r="H15" s="796"/>
    </row>
    <row r="16" spans="1:9" ht="17.7" customHeight="1" x14ac:dyDescent="0.3">
      <c r="A16" s="790" t="s">
        <v>88</v>
      </c>
      <c r="B16" s="791"/>
      <c r="C16" s="791"/>
      <c r="D16" s="791"/>
      <c r="E16" s="791" t="s">
        <v>87</v>
      </c>
      <c r="F16" s="791"/>
      <c r="G16" s="791"/>
      <c r="H16" s="792"/>
    </row>
    <row r="17" spans="1:10" ht="10.199999999999999" customHeight="1" x14ac:dyDescent="0.3"/>
    <row r="18" spans="1:10" ht="15" customHeight="1" x14ac:dyDescent="0.3">
      <c r="A18" s="799" t="s">
        <v>86</v>
      </c>
      <c r="B18" s="799"/>
      <c r="C18" s="799"/>
      <c r="D18" s="799"/>
      <c r="E18" s="799"/>
      <c r="F18" s="799"/>
      <c r="G18" s="799"/>
      <c r="H18" s="799"/>
    </row>
    <row r="19" spans="1:10" ht="31.2" customHeight="1" x14ac:dyDescent="0.3">
      <c r="A19" s="805" t="s">
        <v>85</v>
      </c>
      <c r="B19" s="805"/>
      <c r="C19" s="806" t="s">
        <v>1198</v>
      </c>
      <c r="D19" s="806"/>
      <c r="E19" s="806"/>
      <c r="F19" s="806"/>
      <c r="G19" s="806"/>
      <c r="H19" s="807"/>
    </row>
    <row r="20" spans="1:10" ht="10.199999999999999" customHeight="1" x14ac:dyDescent="0.3"/>
    <row r="21" spans="1:10" ht="15" customHeight="1" x14ac:dyDescent="0.3">
      <c r="A21" s="808" t="s">
        <v>84</v>
      </c>
      <c r="B21" s="808"/>
      <c r="C21" s="808"/>
      <c r="D21" s="808"/>
    </row>
    <row r="22" spans="1:10" x14ac:dyDescent="0.3">
      <c r="A22" s="801" t="s">
        <v>83</v>
      </c>
      <c r="B22" s="802" t="s">
        <v>82</v>
      </c>
      <c r="C22" s="802"/>
      <c r="D22" s="802"/>
      <c r="E22" s="802"/>
      <c r="F22" s="802"/>
      <c r="G22" s="802" t="s">
        <v>81</v>
      </c>
      <c r="H22" s="803"/>
    </row>
    <row r="23" spans="1:10" ht="41.25" customHeight="1" x14ac:dyDescent="0.3">
      <c r="A23" s="801"/>
      <c r="B23" s="802"/>
      <c r="C23" s="802"/>
      <c r="D23" s="802"/>
      <c r="E23" s="802"/>
      <c r="F23" s="802"/>
      <c r="G23" s="382" t="s">
        <v>80</v>
      </c>
      <c r="H23" s="383" t="s">
        <v>79</v>
      </c>
    </row>
    <row r="24" spans="1:10" ht="17.7" customHeight="1" x14ac:dyDescent="0.3">
      <c r="A24" s="801" t="s">
        <v>78</v>
      </c>
      <c r="B24" s="802"/>
      <c r="C24" s="802"/>
      <c r="D24" s="802"/>
      <c r="E24" s="802"/>
      <c r="F24" s="802"/>
      <c r="G24" s="802"/>
      <c r="H24" s="803"/>
    </row>
    <row r="25" spans="1:10" ht="54.45" customHeight="1" x14ac:dyDescent="0.3">
      <c r="A25" s="447" t="s">
        <v>1341</v>
      </c>
      <c r="B25" s="804" t="s">
        <v>1223</v>
      </c>
      <c r="C25" s="804"/>
      <c r="D25" s="804"/>
      <c r="E25" s="804"/>
      <c r="F25" s="804"/>
      <c r="G25" s="382" t="s">
        <v>1200</v>
      </c>
      <c r="H25" s="385" t="s">
        <v>53</v>
      </c>
      <c r="I25" s="386"/>
      <c r="J25" s="387"/>
    </row>
    <row r="26" spans="1:10" ht="17.7" customHeight="1" x14ac:dyDescent="0.3">
      <c r="A26" s="801" t="s">
        <v>71</v>
      </c>
      <c r="B26" s="802"/>
      <c r="C26" s="802"/>
      <c r="D26" s="802"/>
      <c r="E26" s="802"/>
      <c r="F26" s="802"/>
      <c r="G26" s="802"/>
      <c r="H26" s="803"/>
      <c r="I26" s="386"/>
    </row>
    <row r="27" spans="1:10" ht="30" customHeight="1" x14ac:dyDescent="0.3">
      <c r="A27" s="447" t="s">
        <v>1342</v>
      </c>
      <c r="B27" s="806" t="s">
        <v>1224</v>
      </c>
      <c r="C27" s="806"/>
      <c r="D27" s="806"/>
      <c r="E27" s="806"/>
      <c r="F27" s="806"/>
      <c r="G27" s="382" t="s">
        <v>1225</v>
      </c>
      <c r="H27" s="385" t="s">
        <v>53</v>
      </c>
      <c r="I27" s="386"/>
    </row>
    <row r="28" spans="1:10" ht="48.45" customHeight="1" x14ac:dyDescent="0.3">
      <c r="A28" s="447" t="s">
        <v>1343</v>
      </c>
      <c r="B28" s="806" t="s">
        <v>1226</v>
      </c>
      <c r="C28" s="806"/>
      <c r="D28" s="806"/>
      <c r="E28" s="806"/>
      <c r="F28" s="806"/>
      <c r="G28" s="382" t="s">
        <v>1227</v>
      </c>
      <c r="H28" s="385" t="s">
        <v>57</v>
      </c>
      <c r="I28" s="386"/>
    </row>
    <row r="29" spans="1:10" ht="17.7" customHeight="1" x14ac:dyDescent="0.3">
      <c r="A29" s="801" t="s">
        <v>64</v>
      </c>
      <c r="B29" s="802"/>
      <c r="C29" s="802"/>
      <c r="D29" s="802"/>
      <c r="E29" s="802"/>
      <c r="F29" s="802"/>
      <c r="G29" s="802"/>
      <c r="H29" s="803"/>
      <c r="I29" s="386"/>
    </row>
    <row r="30" spans="1:10" ht="30" customHeight="1" x14ac:dyDescent="0.3">
      <c r="A30" s="447" t="s">
        <v>1344</v>
      </c>
      <c r="B30" s="806" t="s">
        <v>1228</v>
      </c>
      <c r="C30" s="806"/>
      <c r="D30" s="806"/>
      <c r="E30" s="806"/>
      <c r="F30" s="806"/>
      <c r="G30" s="382" t="s">
        <v>58</v>
      </c>
      <c r="H30" s="385" t="s">
        <v>53</v>
      </c>
      <c r="I30" s="386"/>
    </row>
    <row r="31" spans="1:10" ht="10.199999999999999" customHeight="1" x14ac:dyDescent="0.3">
      <c r="I31" s="386"/>
    </row>
    <row r="32" spans="1:10" ht="15" customHeight="1" x14ac:dyDescent="0.3">
      <c r="A32" s="381" t="s">
        <v>52</v>
      </c>
      <c r="I32" s="386"/>
    </row>
    <row r="33" spans="1:9" s="381" customFormat="1" ht="17.7" customHeight="1" x14ac:dyDescent="0.3">
      <c r="A33" s="809" t="s">
        <v>1205</v>
      </c>
      <c r="B33" s="809"/>
      <c r="C33" s="809"/>
      <c r="D33" s="809"/>
      <c r="E33" s="809"/>
      <c r="F33" s="809"/>
      <c r="G33" s="388">
        <v>30</v>
      </c>
      <c r="H33" s="389" t="s">
        <v>5</v>
      </c>
      <c r="I33" s="390"/>
    </row>
    <row r="34" spans="1:9" ht="25.05" customHeight="1" x14ac:dyDescent="0.3">
      <c r="A34" s="810" t="s">
        <v>37</v>
      </c>
      <c r="B34" s="835" t="s">
        <v>1229</v>
      </c>
      <c r="C34" s="836"/>
      <c r="D34" s="836"/>
      <c r="E34" s="836"/>
      <c r="F34" s="836"/>
      <c r="G34" s="836"/>
      <c r="H34" s="836"/>
      <c r="I34" s="404"/>
    </row>
    <row r="35" spans="1:9" ht="25.05" customHeight="1" x14ac:dyDescent="0.3">
      <c r="A35" s="811"/>
      <c r="B35" s="837" t="s">
        <v>1230</v>
      </c>
      <c r="C35" s="838"/>
      <c r="D35" s="838"/>
      <c r="E35" s="838"/>
      <c r="F35" s="838"/>
      <c r="G35" s="838"/>
      <c r="H35" s="838"/>
      <c r="I35" s="404"/>
    </row>
    <row r="36" spans="1:9" ht="28.05" customHeight="1" x14ac:dyDescent="0.3">
      <c r="A36" s="814" t="s">
        <v>31</v>
      </c>
      <c r="B36" s="797"/>
      <c r="C36" s="797"/>
      <c r="D36" s="706" t="s">
        <v>1345</v>
      </c>
      <c r="E36" s="706"/>
      <c r="F36" s="706"/>
      <c r="G36" s="706"/>
      <c r="H36" s="707"/>
      <c r="I36" s="386"/>
    </row>
    <row r="37" spans="1:9" ht="135" customHeight="1" x14ac:dyDescent="0.3">
      <c r="A37" s="815" t="s">
        <v>30</v>
      </c>
      <c r="B37" s="793"/>
      <c r="C37" s="793"/>
      <c r="D37" s="807" t="s">
        <v>1231</v>
      </c>
      <c r="E37" s="805"/>
      <c r="F37" s="805"/>
      <c r="G37" s="805"/>
      <c r="H37" s="805"/>
      <c r="I37" s="392"/>
    </row>
    <row r="38" spans="1:9" ht="10.199999999999999" customHeight="1" x14ac:dyDescent="0.3">
      <c r="I38" s="386"/>
    </row>
    <row r="39" spans="1:9" ht="15" customHeight="1" x14ac:dyDescent="0.3">
      <c r="A39" s="381" t="s">
        <v>28</v>
      </c>
      <c r="I39" s="386"/>
    </row>
    <row r="40" spans="1:9" ht="28.05" customHeight="1" x14ac:dyDescent="0.3">
      <c r="A40" s="822" t="s">
        <v>27</v>
      </c>
      <c r="B40" s="790"/>
      <c r="C40" s="807" t="s">
        <v>1209</v>
      </c>
      <c r="D40" s="805"/>
      <c r="E40" s="805"/>
      <c r="F40" s="805"/>
      <c r="G40" s="805"/>
      <c r="H40" s="805"/>
      <c r="I40" s="386"/>
    </row>
    <row r="41" spans="1:9" ht="41.25" customHeight="1" x14ac:dyDescent="0.3">
      <c r="A41" s="822"/>
      <c r="B41" s="790"/>
      <c r="C41" s="806" t="s">
        <v>1210</v>
      </c>
      <c r="D41" s="806"/>
      <c r="E41" s="806"/>
      <c r="F41" s="806"/>
      <c r="G41" s="806"/>
      <c r="H41" s="807"/>
      <c r="I41" s="386"/>
    </row>
    <row r="42" spans="1:9" ht="28.05" customHeight="1" x14ac:dyDescent="0.3">
      <c r="A42" s="819" t="s">
        <v>23</v>
      </c>
      <c r="B42" s="820"/>
      <c r="C42" s="806" t="s">
        <v>1211</v>
      </c>
      <c r="D42" s="806"/>
      <c r="E42" s="806"/>
      <c r="F42" s="806"/>
      <c r="G42" s="806"/>
      <c r="H42" s="807"/>
      <c r="I42" s="386"/>
    </row>
    <row r="43" spans="1:9" ht="28.05" customHeight="1" x14ac:dyDescent="0.3">
      <c r="A43" s="789"/>
      <c r="B43" s="821"/>
      <c r="C43" s="806" t="s">
        <v>1212</v>
      </c>
      <c r="D43" s="806"/>
      <c r="E43" s="806"/>
      <c r="F43" s="806"/>
      <c r="G43" s="806"/>
      <c r="H43" s="807"/>
      <c r="I43" s="386"/>
    </row>
    <row r="44" spans="1:9" ht="10.199999999999999" customHeight="1" x14ac:dyDescent="0.3"/>
    <row r="45" spans="1:9" ht="15" customHeight="1" x14ac:dyDescent="0.3">
      <c r="A45" s="381" t="s">
        <v>19</v>
      </c>
      <c r="B45" s="381"/>
      <c r="C45" s="381"/>
      <c r="D45" s="381"/>
      <c r="E45" s="381"/>
      <c r="F45" s="381"/>
    </row>
    <row r="46" spans="1:9" ht="16.2" x14ac:dyDescent="0.3">
      <c r="A46" s="822" t="s">
        <v>18</v>
      </c>
      <c r="B46" s="822"/>
      <c r="C46" s="822"/>
      <c r="D46" s="822"/>
      <c r="E46" s="822"/>
      <c r="F46" s="822"/>
      <c r="G46" s="395">
        <v>2</v>
      </c>
      <c r="H46" s="396" t="s">
        <v>4</v>
      </c>
    </row>
    <row r="47" spans="1:9" ht="16.2" x14ac:dyDescent="0.3">
      <c r="A47" s="822" t="s">
        <v>17</v>
      </c>
      <c r="B47" s="822"/>
      <c r="C47" s="822"/>
      <c r="D47" s="822"/>
      <c r="E47" s="822"/>
      <c r="F47" s="822"/>
      <c r="G47" s="395">
        <v>1</v>
      </c>
      <c r="H47" s="396" t="s">
        <v>4</v>
      </c>
    </row>
    <row r="48" spans="1:9" x14ac:dyDescent="0.3">
      <c r="A48" s="397"/>
      <c r="B48" s="397"/>
      <c r="C48" s="397"/>
      <c r="D48" s="397"/>
      <c r="E48" s="397"/>
      <c r="F48" s="397"/>
      <c r="G48" s="398"/>
      <c r="H48" s="396"/>
    </row>
    <row r="49" spans="1:9" x14ac:dyDescent="0.3">
      <c r="A49" s="823" t="s">
        <v>16</v>
      </c>
      <c r="B49" s="823"/>
      <c r="C49" s="823"/>
      <c r="D49" s="823"/>
      <c r="E49" s="823"/>
      <c r="F49" s="823"/>
      <c r="G49" s="399"/>
      <c r="H49" s="398"/>
    </row>
    <row r="50" spans="1:9" ht="17.7" customHeight="1" x14ac:dyDescent="0.3">
      <c r="A50" s="805" t="s">
        <v>15</v>
      </c>
      <c r="B50" s="805"/>
      <c r="C50" s="805"/>
      <c r="D50" s="805"/>
      <c r="E50" s="396">
        <f>SUM(E51:E56)</f>
        <v>40</v>
      </c>
      <c r="F50" s="396" t="s">
        <v>5</v>
      </c>
      <c r="G50" s="400">
        <f>E50/25</f>
        <v>1.6</v>
      </c>
      <c r="H50" s="396" t="s">
        <v>4</v>
      </c>
    </row>
    <row r="51" spans="1:9" ht="17.7" customHeight="1" x14ac:dyDescent="0.3">
      <c r="A51" s="380" t="s">
        <v>14</v>
      </c>
      <c r="B51" s="822" t="s">
        <v>13</v>
      </c>
      <c r="C51" s="822"/>
      <c r="D51" s="822"/>
      <c r="E51" s="396">
        <v>0</v>
      </c>
      <c r="F51" s="396" t="s">
        <v>5</v>
      </c>
      <c r="G51" s="401"/>
      <c r="H51" s="402"/>
    </row>
    <row r="52" spans="1:9" ht="17.7" customHeight="1" x14ac:dyDescent="0.3">
      <c r="B52" s="822" t="s">
        <v>12</v>
      </c>
      <c r="C52" s="822"/>
      <c r="D52" s="822"/>
      <c r="E52" s="396">
        <v>30</v>
      </c>
      <c r="F52" s="396" t="s">
        <v>5</v>
      </c>
      <c r="G52" s="401"/>
      <c r="H52" s="402"/>
    </row>
    <row r="53" spans="1:9" ht="17.7" customHeight="1" x14ac:dyDescent="0.3">
      <c r="B53" s="822" t="s">
        <v>11</v>
      </c>
      <c r="C53" s="822"/>
      <c r="D53" s="822"/>
      <c r="E53" s="396">
        <v>10</v>
      </c>
      <c r="F53" s="396" t="s">
        <v>5</v>
      </c>
      <c r="G53" s="401"/>
      <c r="H53" s="402"/>
    </row>
    <row r="54" spans="1:9" ht="17.7" customHeight="1" x14ac:dyDescent="0.3">
      <c r="B54" s="822" t="s">
        <v>10</v>
      </c>
      <c r="C54" s="822"/>
      <c r="D54" s="822"/>
      <c r="E54" s="396">
        <v>0</v>
      </c>
      <c r="F54" s="396" t="s">
        <v>5</v>
      </c>
      <c r="G54" s="401"/>
      <c r="H54" s="402"/>
    </row>
    <row r="55" spans="1:9" ht="17.7" customHeight="1" x14ac:dyDescent="0.3">
      <c r="B55" s="822" t="s">
        <v>9</v>
      </c>
      <c r="C55" s="822"/>
      <c r="D55" s="822"/>
      <c r="E55" s="396">
        <v>0</v>
      </c>
      <c r="F55" s="396" t="s">
        <v>5</v>
      </c>
      <c r="G55" s="401"/>
      <c r="H55" s="402"/>
    </row>
    <row r="56" spans="1:9" ht="17.7" customHeight="1" x14ac:dyDescent="0.3">
      <c r="B56" s="822" t="s">
        <v>8</v>
      </c>
      <c r="C56" s="822"/>
      <c r="D56" s="822"/>
      <c r="E56" s="396">
        <v>0</v>
      </c>
      <c r="F56" s="396" t="s">
        <v>5</v>
      </c>
      <c r="G56" s="401"/>
      <c r="H56" s="402"/>
    </row>
    <row r="57" spans="1:9" ht="31.2" customHeight="1" x14ac:dyDescent="0.3">
      <c r="A57" s="805" t="s">
        <v>7</v>
      </c>
      <c r="B57" s="805"/>
      <c r="C57" s="805"/>
      <c r="D57" s="805"/>
      <c r="E57" s="396">
        <v>0</v>
      </c>
      <c r="F57" s="396" t="s">
        <v>5</v>
      </c>
      <c r="G57" s="400">
        <v>0</v>
      </c>
      <c r="H57" s="396" t="s">
        <v>4</v>
      </c>
    </row>
    <row r="58" spans="1:9" ht="17.7" customHeight="1" x14ac:dyDescent="0.3">
      <c r="A58" s="822" t="s">
        <v>6</v>
      </c>
      <c r="B58" s="822"/>
      <c r="C58" s="822"/>
      <c r="D58" s="822"/>
      <c r="E58" s="396">
        <f>G58*25</f>
        <v>35</v>
      </c>
      <c r="F58" s="396" t="s">
        <v>5</v>
      </c>
      <c r="G58" s="400">
        <f>D6-G57-G50</f>
        <v>1.4</v>
      </c>
      <c r="H58" s="396" t="s">
        <v>4</v>
      </c>
    </row>
    <row r="59" spans="1:9" ht="10.199999999999999" customHeight="1" x14ac:dyDescent="0.3"/>
    <row r="62" spans="1:9" x14ac:dyDescent="0.3">
      <c r="A62" s="380" t="s">
        <v>3</v>
      </c>
    </row>
    <row r="63" spans="1:9" ht="16.2" x14ac:dyDescent="0.3">
      <c r="A63" s="833" t="s">
        <v>2</v>
      </c>
      <c r="B63" s="833"/>
      <c r="C63" s="833"/>
      <c r="D63" s="833"/>
      <c r="E63" s="833"/>
      <c r="F63" s="833"/>
      <c r="G63" s="833"/>
      <c r="H63" s="833"/>
      <c r="I63" s="833"/>
    </row>
    <row r="64" spans="1:9" x14ac:dyDescent="0.3">
      <c r="A64" s="380" t="s">
        <v>1</v>
      </c>
    </row>
    <row r="66" spans="1:9" x14ac:dyDescent="0.3">
      <c r="A66" s="834" t="s">
        <v>0</v>
      </c>
      <c r="B66" s="834"/>
      <c r="C66" s="834"/>
      <c r="D66" s="834"/>
      <c r="E66" s="834"/>
      <c r="F66" s="834"/>
      <c r="G66" s="834"/>
      <c r="H66" s="834"/>
      <c r="I66" s="834"/>
    </row>
    <row r="67" spans="1:9" x14ac:dyDescent="0.3">
      <c r="A67" s="834"/>
      <c r="B67" s="834"/>
      <c r="C67" s="834"/>
      <c r="D67" s="834"/>
      <c r="E67" s="834"/>
      <c r="F67" s="834"/>
      <c r="G67" s="834"/>
      <c r="H67" s="834"/>
      <c r="I67" s="834"/>
    </row>
    <row r="68" spans="1:9" x14ac:dyDescent="0.3">
      <c r="A68" s="834"/>
      <c r="B68" s="834"/>
      <c r="C68" s="834"/>
      <c r="D68" s="834"/>
      <c r="E68" s="834"/>
      <c r="F68" s="834"/>
      <c r="G68" s="834"/>
      <c r="H68" s="834"/>
      <c r="I68" s="834"/>
    </row>
  </sheetData>
  <mergeCells count="62">
    <mergeCell ref="B56:D56"/>
    <mergeCell ref="A57:D57"/>
    <mergeCell ref="A58:D58"/>
    <mergeCell ref="A63:I63"/>
    <mergeCell ref="A66:I68"/>
    <mergeCell ref="B55:D55"/>
    <mergeCell ref="A42:B43"/>
    <mergeCell ref="C42:H42"/>
    <mergeCell ref="C43:H43"/>
    <mergeCell ref="A46:F46"/>
    <mergeCell ref="A47:F47"/>
    <mergeCell ref="A49:F49"/>
    <mergeCell ref="A50:D50"/>
    <mergeCell ref="B51:D51"/>
    <mergeCell ref="B52:D52"/>
    <mergeCell ref="B53:D53"/>
    <mergeCell ref="B54:D54"/>
    <mergeCell ref="A36:C36"/>
    <mergeCell ref="D36:H36"/>
    <mergeCell ref="A37:C37"/>
    <mergeCell ref="D37:H37"/>
    <mergeCell ref="A40:B41"/>
    <mergeCell ref="C40:H40"/>
    <mergeCell ref="C41:H41"/>
    <mergeCell ref="A34:A35"/>
    <mergeCell ref="B34:H34"/>
    <mergeCell ref="B35:H35"/>
    <mergeCell ref="A22:A23"/>
    <mergeCell ref="B22:F23"/>
    <mergeCell ref="G22:H22"/>
    <mergeCell ref="A24:H24"/>
    <mergeCell ref="B25:F25"/>
    <mergeCell ref="A26:H26"/>
    <mergeCell ref="B27:F27"/>
    <mergeCell ref="B28:F28"/>
    <mergeCell ref="A29:H29"/>
    <mergeCell ref="B30:F30"/>
    <mergeCell ref="A33:F33"/>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heetViews>
  <sheetFormatPr defaultColWidth="8.77734375" defaultRowHeight="13.8" x14ac:dyDescent="0.3"/>
  <cols>
    <col min="1" max="1" width="9.21875" style="380" customWidth="1"/>
    <col min="2" max="2" width="11.77734375" style="380" customWidth="1"/>
    <col min="3" max="3" width="5.77734375" style="380" customWidth="1"/>
    <col min="4" max="4" width="21.77734375" style="380" customWidth="1"/>
    <col min="5" max="5" width="9.21875" style="380" customWidth="1"/>
    <col min="6" max="6" width="11.77734375" style="380" customWidth="1"/>
    <col min="7" max="7" width="12.77734375" style="380" customWidth="1"/>
    <col min="8" max="8" width="9.77734375" style="380" customWidth="1"/>
    <col min="9" max="9" width="2.77734375" style="380" customWidth="1"/>
    <col min="10" max="16384" width="8.77734375" style="380"/>
  </cols>
  <sheetData>
    <row r="1" spans="1:9" ht="10.199999999999999" customHeight="1" x14ac:dyDescent="0.3"/>
    <row r="2" spans="1:9" s="381" customFormat="1" x14ac:dyDescent="0.3">
      <c r="A2" s="788" t="s">
        <v>105</v>
      </c>
      <c r="B2" s="788"/>
      <c r="C2" s="788"/>
      <c r="D2" s="788"/>
      <c r="E2" s="788"/>
      <c r="F2" s="788"/>
      <c r="G2" s="788"/>
      <c r="H2" s="788"/>
      <c r="I2" s="788"/>
    </row>
    <row r="3" spans="1:9" ht="10.199999999999999" customHeight="1" x14ac:dyDescent="0.3"/>
    <row r="4" spans="1:9" ht="15" customHeight="1" x14ac:dyDescent="0.3">
      <c r="A4" s="381" t="s">
        <v>104</v>
      </c>
    </row>
    <row r="5" spans="1:9" ht="17.7" customHeight="1" x14ac:dyDescent="0.3">
      <c r="A5" s="789" t="s">
        <v>1091</v>
      </c>
      <c r="B5" s="789"/>
      <c r="C5" s="789"/>
      <c r="D5" s="789"/>
      <c r="E5" s="789"/>
      <c r="F5" s="789"/>
      <c r="G5" s="789"/>
      <c r="H5" s="789"/>
    </row>
    <row r="6" spans="1:9" ht="17.7" customHeight="1" x14ac:dyDescent="0.3">
      <c r="A6" s="790" t="s">
        <v>102</v>
      </c>
      <c r="B6" s="791"/>
      <c r="C6" s="791"/>
      <c r="D6" s="791">
        <v>7</v>
      </c>
      <c r="E6" s="791"/>
      <c r="F6" s="791"/>
      <c r="G6" s="791"/>
      <c r="H6" s="792"/>
    </row>
    <row r="7" spans="1:9" x14ac:dyDescent="0.3">
      <c r="A7" s="790" t="s">
        <v>101</v>
      </c>
      <c r="B7" s="791"/>
      <c r="C7" s="791"/>
      <c r="D7" s="793" t="s">
        <v>341</v>
      </c>
      <c r="E7" s="793"/>
      <c r="F7" s="793"/>
      <c r="G7" s="793"/>
      <c r="H7" s="794"/>
    </row>
    <row r="8" spans="1:9" ht="17.7" customHeight="1" x14ac:dyDescent="0.3">
      <c r="A8" s="790" t="s">
        <v>99</v>
      </c>
      <c r="B8" s="791"/>
      <c r="C8" s="791"/>
      <c r="D8" s="797" t="s">
        <v>1232</v>
      </c>
      <c r="E8" s="797"/>
      <c r="F8" s="797"/>
      <c r="G8" s="797"/>
      <c r="H8" s="798"/>
    </row>
    <row r="9" spans="1:9" ht="17.7" customHeight="1" x14ac:dyDescent="0.3">
      <c r="A9" s="790" t="s">
        <v>97</v>
      </c>
      <c r="B9" s="791"/>
      <c r="C9" s="791"/>
      <c r="D9" s="797" t="s">
        <v>1233</v>
      </c>
      <c r="E9" s="797"/>
      <c r="F9" s="797"/>
      <c r="G9" s="797"/>
      <c r="H9" s="798"/>
    </row>
    <row r="10" spans="1:9" ht="10.199999999999999" customHeight="1" x14ac:dyDescent="0.3"/>
    <row r="11" spans="1:9" ht="15" customHeight="1" x14ac:dyDescent="0.3">
      <c r="A11" s="799" t="s">
        <v>145</v>
      </c>
      <c r="B11" s="799"/>
      <c r="C11" s="799"/>
      <c r="D11" s="799"/>
      <c r="E11" s="799"/>
      <c r="F11" s="799"/>
      <c r="G11" s="799"/>
      <c r="H11" s="799"/>
    </row>
    <row r="12" spans="1:9" ht="17.7" customHeight="1" x14ac:dyDescent="0.3">
      <c r="A12" s="800" t="s">
        <v>1296</v>
      </c>
      <c r="B12" s="800"/>
      <c r="C12" s="800"/>
      <c r="D12" s="800"/>
      <c r="E12" s="800"/>
      <c r="F12" s="800"/>
      <c r="G12" s="800"/>
      <c r="H12" s="800"/>
    </row>
    <row r="13" spans="1:9" ht="17.7" customHeight="1" x14ac:dyDescent="0.3">
      <c r="A13" s="790" t="s">
        <v>94</v>
      </c>
      <c r="B13" s="791"/>
      <c r="C13" s="791"/>
      <c r="D13" s="791"/>
      <c r="E13" s="791" t="s">
        <v>93</v>
      </c>
      <c r="F13" s="791"/>
      <c r="G13" s="791"/>
      <c r="H13" s="792"/>
    </row>
    <row r="14" spans="1:9" ht="17.7" customHeight="1" x14ac:dyDescent="0.3">
      <c r="A14" s="790" t="s">
        <v>92</v>
      </c>
      <c r="B14" s="791"/>
      <c r="C14" s="791"/>
      <c r="D14" s="791"/>
      <c r="E14" s="791" t="s">
        <v>91</v>
      </c>
      <c r="F14" s="791"/>
      <c r="G14" s="791"/>
      <c r="H14" s="792"/>
    </row>
    <row r="15" spans="1:9" ht="17.7" customHeight="1" x14ac:dyDescent="0.3">
      <c r="A15" s="790" t="s">
        <v>90</v>
      </c>
      <c r="B15" s="791"/>
      <c r="C15" s="791"/>
      <c r="D15" s="791"/>
      <c r="E15" s="795" t="s">
        <v>663</v>
      </c>
      <c r="F15" s="795"/>
      <c r="G15" s="795"/>
      <c r="H15" s="796"/>
    </row>
    <row r="16" spans="1:9" ht="17.7" customHeight="1" x14ac:dyDescent="0.3">
      <c r="A16" s="790" t="s">
        <v>88</v>
      </c>
      <c r="B16" s="791"/>
      <c r="C16" s="791"/>
      <c r="D16" s="791"/>
      <c r="E16" s="791" t="s">
        <v>87</v>
      </c>
      <c r="F16" s="791"/>
      <c r="G16" s="791"/>
      <c r="H16" s="792"/>
    </row>
    <row r="17" spans="1:9" ht="10.199999999999999" customHeight="1" x14ac:dyDescent="0.3"/>
    <row r="18" spans="1:9" ht="15" customHeight="1" x14ac:dyDescent="0.3">
      <c r="A18" s="799" t="s">
        <v>86</v>
      </c>
      <c r="B18" s="799"/>
      <c r="C18" s="799"/>
      <c r="D18" s="799"/>
      <c r="E18" s="799"/>
      <c r="F18" s="799"/>
      <c r="G18" s="799"/>
      <c r="H18" s="799"/>
    </row>
    <row r="19" spans="1:9" ht="31.2" customHeight="1" x14ac:dyDescent="0.3">
      <c r="A19" s="805" t="s">
        <v>85</v>
      </c>
      <c r="B19" s="805"/>
      <c r="C19" s="806" t="s">
        <v>1198</v>
      </c>
      <c r="D19" s="806"/>
      <c r="E19" s="806"/>
      <c r="F19" s="806"/>
      <c r="G19" s="806"/>
      <c r="H19" s="807"/>
    </row>
    <row r="20" spans="1:9" ht="10.199999999999999" customHeight="1" x14ac:dyDescent="0.3"/>
    <row r="21" spans="1:9" ht="15" customHeight="1" x14ac:dyDescent="0.3">
      <c r="A21" s="808" t="s">
        <v>84</v>
      </c>
      <c r="B21" s="808"/>
      <c r="C21" s="808"/>
      <c r="D21" s="808"/>
    </row>
    <row r="22" spans="1:9" s="446" customFormat="1" x14ac:dyDescent="0.3">
      <c r="A22" s="917" t="s">
        <v>83</v>
      </c>
      <c r="B22" s="918" t="s">
        <v>82</v>
      </c>
      <c r="C22" s="918"/>
      <c r="D22" s="918"/>
      <c r="E22" s="918"/>
      <c r="F22" s="918"/>
      <c r="G22" s="918" t="s">
        <v>81</v>
      </c>
      <c r="H22" s="919"/>
    </row>
    <row r="23" spans="1:9" s="446" customFormat="1" ht="41.25" customHeight="1" x14ac:dyDescent="0.3">
      <c r="A23" s="917"/>
      <c r="B23" s="918"/>
      <c r="C23" s="918"/>
      <c r="D23" s="918"/>
      <c r="E23" s="918"/>
      <c r="F23" s="918"/>
      <c r="G23" s="447" t="s">
        <v>80</v>
      </c>
      <c r="H23" s="486" t="s">
        <v>79</v>
      </c>
    </row>
    <row r="24" spans="1:9" s="446" customFormat="1" ht="17.850000000000001" customHeight="1" x14ac:dyDescent="0.3">
      <c r="A24" s="917" t="s">
        <v>78</v>
      </c>
      <c r="B24" s="918"/>
      <c r="C24" s="918"/>
      <c r="D24" s="918"/>
      <c r="E24" s="918"/>
      <c r="F24" s="918"/>
      <c r="G24" s="918"/>
      <c r="H24" s="919"/>
    </row>
    <row r="25" spans="1:9" s="446" customFormat="1" ht="43.5" customHeight="1" x14ac:dyDescent="0.3">
      <c r="A25" s="447" t="s">
        <v>1385</v>
      </c>
      <c r="B25" s="920" t="s">
        <v>1386</v>
      </c>
      <c r="C25" s="920"/>
      <c r="D25" s="920"/>
      <c r="E25" s="920"/>
      <c r="F25" s="920"/>
      <c r="G25" s="447" t="s">
        <v>175</v>
      </c>
      <c r="H25" s="448" t="s">
        <v>53</v>
      </c>
      <c r="I25" s="445"/>
    </row>
    <row r="26" spans="1:9" s="446" customFormat="1" ht="43.5" customHeight="1" x14ac:dyDescent="0.3">
      <c r="A26" s="447" t="s">
        <v>1387</v>
      </c>
      <c r="B26" s="873" t="s">
        <v>1388</v>
      </c>
      <c r="C26" s="874"/>
      <c r="D26" s="874"/>
      <c r="E26" s="874"/>
      <c r="F26" s="875"/>
      <c r="G26" s="447" t="s">
        <v>218</v>
      </c>
      <c r="H26" s="448" t="s">
        <v>53</v>
      </c>
      <c r="I26" s="445"/>
    </row>
    <row r="27" spans="1:9" s="446" customFormat="1" ht="17.850000000000001" customHeight="1" x14ac:dyDescent="0.3">
      <c r="A27" s="917" t="s">
        <v>71</v>
      </c>
      <c r="B27" s="918"/>
      <c r="C27" s="918"/>
      <c r="D27" s="918"/>
      <c r="E27" s="918"/>
      <c r="F27" s="918"/>
      <c r="G27" s="918"/>
      <c r="H27" s="919"/>
      <c r="I27" s="445"/>
    </row>
    <row r="28" spans="1:9" s="446" customFormat="1" ht="63.6" customHeight="1" x14ac:dyDescent="0.3">
      <c r="A28" s="447" t="s">
        <v>1234</v>
      </c>
      <c r="B28" s="920" t="s">
        <v>1235</v>
      </c>
      <c r="C28" s="920"/>
      <c r="D28" s="920"/>
      <c r="E28" s="920"/>
      <c r="F28" s="920"/>
      <c r="G28" s="447" t="s">
        <v>1236</v>
      </c>
      <c r="H28" s="448" t="s">
        <v>53</v>
      </c>
      <c r="I28" s="445"/>
    </row>
    <row r="29" spans="1:9" s="446" customFormat="1" ht="35.549999999999997" customHeight="1" x14ac:dyDescent="0.3">
      <c r="A29" s="447" t="s">
        <v>1237</v>
      </c>
      <c r="B29" s="920" t="s">
        <v>1238</v>
      </c>
      <c r="C29" s="920"/>
      <c r="D29" s="920"/>
      <c r="E29" s="920"/>
      <c r="F29" s="920"/>
      <c r="G29" s="447" t="s">
        <v>65</v>
      </c>
      <c r="H29" s="448" t="s">
        <v>53</v>
      </c>
      <c r="I29" s="445"/>
    </row>
    <row r="30" spans="1:9" s="446" customFormat="1" ht="17.850000000000001" customHeight="1" x14ac:dyDescent="0.3">
      <c r="A30" s="917" t="s">
        <v>64</v>
      </c>
      <c r="B30" s="918"/>
      <c r="C30" s="918"/>
      <c r="D30" s="918"/>
      <c r="E30" s="918"/>
      <c r="F30" s="918"/>
      <c r="G30" s="918"/>
      <c r="H30" s="919"/>
      <c r="I30" s="445"/>
    </row>
    <row r="31" spans="1:9" s="446" customFormat="1" ht="46.05" customHeight="1" x14ac:dyDescent="0.3">
      <c r="A31" s="447" t="s">
        <v>1239</v>
      </c>
      <c r="B31" s="920" t="s">
        <v>1240</v>
      </c>
      <c r="C31" s="920"/>
      <c r="D31" s="920"/>
      <c r="E31" s="920"/>
      <c r="F31" s="920"/>
      <c r="G31" s="447" t="s">
        <v>61</v>
      </c>
      <c r="H31" s="448" t="s">
        <v>53</v>
      </c>
      <c r="I31" s="445"/>
    </row>
    <row r="32" spans="1:9" ht="20.55" customHeight="1" x14ac:dyDescent="0.3">
      <c r="I32" s="386"/>
    </row>
    <row r="33" spans="1:9" ht="48" customHeight="1" x14ac:dyDescent="0.3">
      <c r="A33" s="815" t="s">
        <v>30</v>
      </c>
      <c r="B33" s="793"/>
      <c r="C33" s="793"/>
      <c r="D33" s="807" t="s">
        <v>1241</v>
      </c>
      <c r="E33" s="805"/>
      <c r="F33" s="805"/>
      <c r="G33" s="805"/>
      <c r="H33" s="805"/>
      <c r="I33" s="392"/>
    </row>
    <row r="34" spans="1:9" ht="10.199999999999999" customHeight="1" x14ac:dyDescent="0.3">
      <c r="I34" s="386"/>
    </row>
    <row r="35" spans="1:9" ht="10.199999999999999" customHeight="1" x14ac:dyDescent="0.3"/>
    <row r="36" spans="1:9" ht="15" customHeight="1" x14ac:dyDescent="0.3">
      <c r="A36" s="381" t="s">
        <v>19</v>
      </c>
      <c r="B36" s="381"/>
      <c r="C36" s="381"/>
      <c r="D36" s="381"/>
      <c r="E36" s="381"/>
      <c r="F36" s="381"/>
    </row>
    <row r="37" spans="1:9" ht="16.2" x14ac:dyDescent="0.3">
      <c r="A37" s="822" t="s">
        <v>18</v>
      </c>
      <c r="B37" s="822"/>
      <c r="C37" s="822"/>
      <c r="D37" s="822"/>
      <c r="E37" s="822"/>
      <c r="F37" s="822"/>
      <c r="G37" s="395">
        <v>6</v>
      </c>
      <c r="H37" s="396" t="s">
        <v>4</v>
      </c>
    </row>
    <row r="38" spans="1:9" ht="16.2" x14ac:dyDescent="0.3">
      <c r="A38" s="822" t="s">
        <v>17</v>
      </c>
      <c r="B38" s="822"/>
      <c r="C38" s="822"/>
      <c r="D38" s="822"/>
      <c r="E38" s="822"/>
      <c r="F38" s="822"/>
      <c r="G38" s="395">
        <v>1</v>
      </c>
      <c r="H38" s="396" t="s">
        <v>4</v>
      </c>
    </row>
    <row r="39" spans="1:9" x14ac:dyDescent="0.3">
      <c r="A39" s="397"/>
      <c r="B39" s="397"/>
      <c r="C39" s="397"/>
      <c r="D39" s="397"/>
      <c r="E39" s="397"/>
      <c r="F39" s="397"/>
      <c r="G39" s="398"/>
      <c r="H39" s="396"/>
    </row>
    <row r="40" spans="1:9" x14ac:dyDescent="0.3">
      <c r="A40" s="823" t="s">
        <v>16</v>
      </c>
      <c r="B40" s="823"/>
      <c r="C40" s="823"/>
      <c r="D40" s="823"/>
      <c r="E40" s="823"/>
      <c r="F40" s="823"/>
      <c r="G40" s="399"/>
      <c r="H40" s="398"/>
    </row>
    <row r="41" spans="1:9" ht="17.7" customHeight="1" x14ac:dyDescent="0.3">
      <c r="A41" s="805" t="s">
        <v>15</v>
      </c>
      <c r="B41" s="805"/>
      <c r="C41" s="805"/>
      <c r="D41" s="805"/>
      <c r="E41" s="396">
        <f>SUM(E42:E47)</f>
        <v>25</v>
      </c>
      <c r="F41" s="396" t="s">
        <v>5</v>
      </c>
      <c r="G41" s="400">
        <f>E41/25</f>
        <v>1</v>
      </c>
      <c r="H41" s="396" t="s">
        <v>4</v>
      </c>
    </row>
    <row r="42" spans="1:9" ht="17.7" customHeight="1" x14ac:dyDescent="0.3">
      <c r="A42" s="380" t="s">
        <v>14</v>
      </c>
      <c r="B42" s="822" t="s">
        <v>13</v>
      </c>
      <c r="C42" s="822"/>
      <c r="D42" s="822"/>
      <c r="E42" s="396">
        <v>0</v>
      </c>
      <c r="F42" s="396" t="s">
        <v>5</v>
      </c>
      <c r="G42" s="401"/>
      <c r="H42" s="402"/>
    </row>
    <row r="43" spans="1:9" ht="17.7" customHeight="1" x14ac:dyDescent="0.3">
      <c r="B43" s="822" t="s">
        <v>12</v>
      </c>
      <c r="C43" s="822"/>
      <c r="D43" s="822"/>
      <c r="E43" s="396">
        <v>0</v>
      </c>
      <c r="F43" s="396" t="s">
        <v>5</v>
      </c>
      <c r="G43" s="401"/>
      <c r="H43" s="402"/>
    </row>
    <row r="44" spans="1:9" ht="17.7" customHeight="1" x14ac:dyDescent="0.3">
      <c r="B44" s="822" t="s">
        <v>11</v>
      </c>
      <c r="C44" s="822"/>
      <c r="D44" s="822"/>
      <c r="E44" s="396">
        <v>25</v>
      </c>
      <c r="F44" s="396" t="s">
        <v>5</v>
      </c>
      <c r="G44" s="401"/>
      <c r="H44" s="402"/>
    </row>
    <row r="45" spans="1:9" ht="17.7" customHeight="1" x14ac:dyDescent="0.3">
      <c r="B45" s="822" t="s">
        <v>10</v>
      </c>
      <c r="C45" s="822"/>
      <c r="D45" s="822"/>
      <c r="E45" s="396">
        <v>0</v>
      </c>
      <c r="F45" s="396" t="s">
        <v>5</v>
      </c>
      <c r="G45" s="401"/>
      <c r="H45" s="402"/>
    </row>
    <row r="46" spans="1:9" ht="17.7" customHeight="1" x14ac:dyDescent="0.3">
      <c r="B46" s="822" t="s">
        <v>9</v>
      </c>
      <c r="C46" s="822"/>
      <c r="D46" s="822"/>
      <c r="E46" s="396">
        <v>0</v>
      </c>
      <c r="F46" s="396" t="s">
        <v>5</v>
      </c>
      <c r="G46" s="401"/>
      <c r="H46" s="402"/>
    </row>
    <row r="47" spans="1:9" ht="17.7" customHeight="1" x14ac:dyDescent="0.3">
      <c r="B47" s="822" t="s">
        <v>8</v>
      </c>
      <c r="C47" s="822"/>
      <c r="D47" s="822"/>
      <c r="E47" s="396">
        <v>0</v>
      </c>
      <c r="F47" s="396" t="s">
        <v>5</v>
      </c>
      <c r="G47" s="401"/>
      <c r="H47" s="402"/>
    </row>
    <row r="48" spans="1:9" ht="31.2" customHeight="1" x14ac:dyDescent="0.3">
      <c r="A48" s="805" t="s">
        <v>7</v>
      </c>
      <c r="B48" s="805"/>
      <c r="C48" s="805"/>
      <c r="D48" s="805"/>
      <c r="E48" s="396">
        <v>0</v>
      </c>
      <c r="F48" s="396" t="s">
        <v>5</v>
      </c>
      <c r="G48" s="400">
        <v>0</v>
      </c>
      <c r="H48" s="396" t="s">
        <v>4</v>
      </c>
    </row>
    <row r="49" spans="1:9" ht="17.7" customHeight="1" x14ac:dyDescent="0.3">
      <c r="A49" s="822" t="s">
        <v>6</v>
      </c>
      <c r="B49" s="822"/>
      <c r="C49" s="822"/>
      <c r="D49" s="822"/>
      <c r="E49" s="396">
        <f>G49*25</f>
        <v>150</v>
      </c>
      <c r="F49" s="396" t="s">
        <v>5</v>
      </c>
      <c r="G49" s="400">
        <f>D6-G48-G41</f>
        <v>6</v>
      </c>
      <c r="H49" s="396" t="s">
        <v>4</v>
      </c>
    </row>
    <row r="50" spans="1:9" ht="10.199999999999999" customHeight="1" x14ac:dyDescent="0.3"/>
    <row r="53" spans="1:9" x14ac:dyDescent="0.3">
      <c r="A53" s="380" t="s">
        <v>3</v>
      </c>
    </row>
    <row r="54" spans="1:9" ht="16.2" x14ac:dyDescent="0.3">
      <c r="A54" s="833" t="s">
        <v>2</v>
      </c>
      <c r="B54" s="833"/>
      <c r="C54" s="833"/>
      <c r="D54" s="833"/>
      <c r="E54" s="833"/>
      <c r="F54" s="833"/>
      <c r="G54" s="833"/>
      <c r="H54" s="833"/>
      <c r="I54" s="833"/>
    </row>
    <row r="55" spans="1:9" x14ac:dyDescent="0.3">
      <c r="A55" s="380" t="s">
        <v>1</v>
      </c>
    </row>
    <row r="57" spans="1:9" x14ac:dyDescent="0.3">
      <c r="A57" s="834" t="s">
        <v>0</v>
      </c>
      <c r="B57" s="834"/>
      <c r="C57" s="834"/>
      <c r="D57" s="834"/>
      <c r="E57" s="834"/>
      <c r="F57" s="834"/>
      <c r="G57" s="834"/>
      <c r="H57" s="834"/>
      <c r="I57" s="834"/>
    </row>
    <row r="58" spans="1:9" x14ac:dyDescent="0.3">
      <c r="A58" s="834"/>
      <c r="B58" s="834"/>
      <c r="C58" s="834"/>
      <c r="D58" s="834"/>
      <c r="E58" s="834"/>
      <c r="F58" s="834"/>
      <c r="G58" s="834"/>
      <c r="H58" s="834"/>
      <c r="I58" s="834"/>
    </row>
    <row r="59" spans="1:9" x14ac:dyDescent="0.3">
      <c r="A59" s="834"/>
      <c r="B59" s="834"/>
      <c r="C59" s="834"/>
      <c r="D59" s="834"/>
      <c r="E59" s="834"/>
      <c r="F59" s="834"/>
      <c r="G59" s="834"/>
      <c r="H59" s="834"/>
      <c r="I59" s="834"/>
    </row>
  </sheetData>
  <mergeCells count="51">
    <mergeCell ref="A54:I54"/>
    <mergeCell ref="A57:I59"/>
    <mergeCell ref="B44:D44"/>
    <mergeCell ref="B45:D45"/>
    <mergeCell ref="B46:D46"/>
    <mergeCell ref="B47:D47"/>
    <mergeCell ref="A48:D48"/>
    <mergeCell ref="A49:D49"/>
    <mergeCell ref="B25:F25"/>
    <mergeCell ref="B26:F26"/>
    <mergeCell ref="B43:D43"/>
    <mergeCell ref="B28:F28"/>
    <mergeCell ref="A33:C33"/>
    <mergeCell ref="D33:H33"/>
    <mergeCell ref="A37:F37"/>
    <mergeCell ref="A38:F38"/>
    <mergeCell ref="A40:F40"/>
    <mergeCell ref="A41:D41"/>
    <mergeCell ref="B42:D42"/>
    <mergeCell ref="A27:H27"/>
    <mergeCell ref="B29:F29"/>
    <mergeCell ref="A30:H30"/>
    <mergeCell ref="B31:F31"/>
    <mergeCell ref="A21:D21"/>
    <mergeCell ref="A22:A23"/>
    <mergeCell ref="B22:F23"/>
    <mergeCell ref="G22:H22"/>
    <mergeCell ref="A24:H24"/>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Normal="100" workbookViewId="0"/>
  </sheetViews>
  <sheetFormatPr defaultColWidth="8.88671875" defaultRowHeight="13.8" x14ac:dyDescent="0.3"/>
  <cols>
    <col min="1" max="1" width="9.33203125" style="110" customWidth="1"/>
    <col min="2" max="2" width="11.6640625" style="110" customWidth="1"/>
    <col min="3" max="3" width="5.6640625" style="110" customWidth="1"/>
    <col min="4" max="4" width="21.6640625" style="110" customWidth="1"/>
    <col min="5" max="5" width="9.33203125" style="110" customWidth="1"/>
    <col min="6" max="6" width="8.6640625" style="110" customWidth="1"/>
    <col min="7" max="7" width="12.6640625" style="110" customWidth="1"/>
    <col min="8" max="8" width="9.6640625" style="110" customWidth="1"/>
    <col min="9" max="9" width="2.6640625" style="110" customWidth="1"/>
    <col min="10" max="16384" width="8.88671875" style="110"/>
  </cols>
  <sheetData>
    <row r="1" spans="1:9" ht="10.199999999999999" customHeight="1" x14ac:dyDescent="0.3"/>
    <row r="2" spans="1:9" s="127" customFormat="1" x14ac:dyDescent="0.3">
      <c r="A2" s="915" t="s">
        <v>105</v>
      </c>
      <c r="B2" s="915"/>
      <c r="C2" s="915"/>
      <c r="D2" s="915"/>
      <c r="E2" s="915"/>
      <c r="F2" s="915"/>
      <c r="G2" s="915"/>
      <c r="H2" s="915"/>
      <c r="I2" s="915"/>
    </row>
    <row r="3" spans="1:9" ht="10.199999999999999" customHeight="1" x14ac:dyDescent="0.3">
      <c r="A3" s="82"/>
      <c r="B3" s="82"/>
      <c r="C3" s="82"/>
      <c r="D3" s="82"/>
      <c r="E3" s="82"/>
      <c r="F3" s="82"/>
      <c r="G3" s="82"/>
      <c r="H3" s="82"/>
      <c r="I3" s="82"/>
    </row>
    <row r="4" spans="1:9" ht="15" customHeight="1" x14ac:dyDescent="0.3">
      <c r="A4" s="93" t="s">
        <v>104</v>
      </c>
      <c r="B4" s="82"/>
      <c r="C4" s="82"/>
      <c r="D4" s="82"/>
      <c r="E4" s="82"/>
      <c r="F4" s="82"/>
      <c r="G4" s="82"/>
      <c r="H4" s="82"/>
      <c r="I4" s="82"/>
    </row>
    <row r="5" spans="1:9" s="206" customFormat="1" ht="17.7" customHeight="1" x14ac:dyDescent="0.3">
      <c r="A5" s="916" t="s">
        <v>1007</v>
      </c>
      <c r="B5" s="916"/>
      <c r="C5" s="916"/>
      <c r="D5" s="916"/>
      <c r="E5" s="916"/>
      <c r="F5" s="916"/>
      <c r="G5" s="916"/>
      <c r="H5" s="916"/>
      <c r="I5" s="82"/>
    </row>
    <row r="6" spans="1:9" ht="17.7" customHeight="1" x14ac:dyDescent="0.3">
      <c r="A6" s="885" t="s">
        <v>102</v>
      </c>
      <c r="B6" s="898"/>
      <c r="C6" s="898"/>
      <c r="D6" s="898">
        <v>2</v>
      </c>
      <c r="E6" s="898"/>
      <c r="F6" s="898"/>
      <c r="G6" s="898"/>
      <c r="H6" s="904"/>
      <c r="I6" s="82"/>
    </row>
    <row r="7" spans="1:9" x14ac:dyDescent="0.3">
      <c r="A7" s="885" t="s">
        <v>101</v>
      </c>
      <c r="B7" s="898"/>
      <c r="C7" s="898"/>
      <c r="D7" s="882" t="s">
        <v>341</v>
      </c>
      <c r="E7" s="882"/>
      <c r="F7" s="882"/>
      <c r="G7" s="882"/>
      <c r="H7" s="912"/>
      <c r="I7" s="82"/>
    </row>
    <row r="8" spans="1:9" ht="17.7" customHeight="1" x14ac:dyDescent="0.3">
      <c r="A8" s="885" t="s">
        <v>99</v>
      </c>
      <c r="B8" s="898"/>
      <c r="C8" s="898"/>
      <c r="D8" s="879" t="s">
        <v>182</v>
      </c>
      <c r="E8" s="879"/>
      <c r="F8" s="879"/>
      <c r="G8" s="879"/>
      <c r="H8" s="880"/>
      <c r="I8" s="82"/>
    </row>
    <row r="9" spans="1:9" ht="17.7" customHeight="1" x14ac:dyDescent="0.3">
      <c r="A9" s="885" t="s">
        <v>97</v>
      </c>
      <c r="B9" s="898"/>
      <c r="C9" s="898"/>
      <c r="D9" s="879" t="s">
        <v>1006</v>
      </c>
      <c r="E9" s="879"/>
      <c r="F9" s="879"/>
      <c r="G9" s="879"/>
      <c r="H9" s="880"/>
      <c r="I9" s="82"/>
    </row>
    <row r="10" spans="1:9" ht="10.199999999999999" customHeight="1" x14ac:dyDescent="0.3">
      <c r="A10" s="82"/>
      <c r="B10" s="82"/>
      <c r="C10" s="82"/>
      <c r="D10" s="82"/>
      <c r="E10" s="82"/>
      <c r="F10" s="82"/>
      <c r="G10" s="82"/>
      <c r="H10" s="82"/>
      <c r="I10" s="82"/>
    </row>
    <row r="11" spans="1:9" ht="15" customHeight="1" x14ac:dyDescent="0.3">
      <c r="A11" s="923" t="s">
        <v>145</v>
      </c>
      <c r="B11" s="923"/>
      <c r="C11" s="923"/>
      <c r="D11" s="923"/>
      <c r="E11" s="923"/>
      <c r="F11" s="923"/>
      <c r="G11" s="923"/>
      <c r="H11" s="923"/>
      <c r="I11" s="82"/>
    </row>
    <row r="12" spans="1:9" s="206" customFormat="1" ht="17.7" customHeight="1" x14ac:dyDescent="0.3">
      <c r="A12" s="922" t="s">
        <v>1296</v>
      </c>
      <c r="B12" s="922"/>
      <c r="C12" s="922"/>
      <c r="D12" s="922"/>
      <c r="E12" s="922"/>
      <c r="F12" s="922"/>
      <c r="G12" s="922"/>
      <c r="H12" s="922"/>
      <c r="I12" s="82"/>
    </row>
    <row r="13" spans="1:9" ht="17.7" customHeight="1" x14ac:dyDescent="0.3">
      <c r="A13" s="885" t="s">
        <v>94</v>
      </c>
      <c r="B13" s="898"/>
      <c r="C13" s="898"/>
      <c r="D13" s="898"/>
      <c r="E13" s="898" t="s">
        <v>93</v>
      </c>
      <c r="F13" s="898"/>
      <c r="G13" s="898"/>
      <c r="H13" s="904"/>
      <c r="I13" s="82"/>
    </row>
    <row r="14" spans="1:9" ht="17.7" customHeight="1" x14ac:dyDescent="0.3">
      <c r="A14" s="885" t="s">
        <v>92</v>
      </c>
      <c r="B14" s="898"/>
      <c r="C14" s="898"/>
      <c r="D14" s="898"/>
      <c r="E14" s="898" t="s">
        <v>91</v>
      </c>
      <c r="F14" s="898"/>
      <c r="G14" s="898"/>
      <c r="H14" s="904"/>
      <c r="I14" s="82"/>
    </row>
    <row r="15" spans="1:9" ht="17.7" customHeight="1" x14ac:dyDescent="0.3">
      <c r="A15" s="885" t="s">
        <v>90</v>
      </c>
      <c r="B15" s="898"/>
      <c r="C15" s="898"/>
      <c r="D15" s="898"/>
      <c r="E15" s="905" t="s">
        <v>663</v>
      </c>
      <c r="F15" s="905"/>
      <c r="G15" s="905"/>
      <c r="H15" s="906"/>
      <c r="I15" s="82"/>
    </row>
    <row r="16" spans="1:9" ht="17.7" customHeight="1" x14ac:dyDescent="0.3">
      <c r="A16" s="885" t="s">
        <v>88</v>
      </c>
      <c r="B16" s="898"/>
      <c r="C16" s="898"/>
      <c r="D16" s="898"/>
      <c r="E16" s="898" t="s">
        <v>87</v>
      </c>
      <c r="F16" s="898"/>
      <c r="G16" s="898"/>
      <c r="H16" s="904"/>
      <c r="I16" s="82"/>
    </row>
    <row r="17" spans="1:11" ht="10.199999999999999" customHeight="1" x14ac:dyDescent="0.3">
      <c r="A17" s="82"/>
      <c r="B17" s="82"/>
      <c r="C17" s="82"/>
      <c r="D17" s="82"/>
      <c r="E17" s="82"/>
      <c r="F17" s="82"/>
      <c r="G17" s="82"/>
      <c r="H17" s="82"/>
      <c r="I17" s="82"/>
    </row>
    <row r="18" spans="1:11" ht="15" customHeight="1" x14ac:dyDescent="0.3">
      <c r="A18" s="913" t="s">
        <v>86</v>
      </c>
      <c r="B18" s="913"/>
      <c r="C18" s="913"/>
      <c r="D18" s="913"/>
      <c r="E18" s="913"/>
      <c r="F18" s="913"/>
      <c r="G18" s="913"/>
      <c r="H18" s="913"/>
      <c r="I18" s="82"/>
    </row>
    <row r="19" spans="1:11" ht="31.2" customHeight="1" x14ac:dyDescent="0.3">
      <c r="A19" s="887" t="s">
        <v>85</v>
      </c>
      <c r="B19" s="887"/>
      <c r="C19" s="888" t="s">
        <v>1445</v>
      </c>
      <c r="D19" s="888"/>
      <c r="E19" s="888"/>
      <c r="F19" s="888"/>
      <c r="G19" s="888"/>
      <c r="H19" s="886"/>
      <c r="I19" s="82"/>
    </row>
    <row r="20" spans="1:11" ht="10.199999999999999" customHeight="1" x14ac:dyDescent="0.3">
      <c r="A20" s="82"/>
      <c r="B20" s="82"/>
      <c r="C20" s="82"/>
      <c r="D20" s="82"/>
      <c r="E20" s="82"/>
      <c r="F20" s="82"/>
      <c r="G20" s="82"/>
      <c r="H20" s="82"/>
      <c r="I20" s="82"/>
    </row>
    <row r="21" spans="1:11" ht="15" customHeight="1" x14ac:dyDescent="0.3">
      <c r="A21" s="900" t="s">
        <v>84</v>
      </c>
      <c r="B21" s="900"/>
      <c r="C21" s="900"/>
      <c r="D21" s="900"/>
      <c r="E21" s="82"/>
      <c r="F21" s="82"/>
      <c r="G21" s="82"/>
      <c r="H21" s="82"/>
      <c r="I21" s="82"/>
    </row>
    <row r="22" spans="1:11" x14ac:dyDescent="0.3">
      <c r="A22" s="901" t="s">
        <v>83</v>
      </c>
      <c r="B22" s="902" t="s">
        <v>82</v>
      </c>
      <c r="C22" s="902"/>
      <c r="D22" s="902"/>
      <c r="E22" s="902"/>
      <c r="F22" s="902"/>
      <c r="G22" s="902" t="s">
        <v>81</v>
      </c>
      <c r="H22" s="903"/>
      <c r="I22" s="82"/>
    </row>
    <row r="23" spans="1:11" ht="33" customHeight="1" x14ac:dyDescent="0.3">
      <c r="A23" s="901"/>
      <c r="B23" s="902"/>
      <c r="C23" s="902"/>
      <c r="D23" s="902"/>
      <c r="E23" s="902"/>
      <c r="F23" s="902"/>
      <c r="G23" s="99" t="s">
        <v>80</v>
      </c>
      <c r="H23" s="101" t="s">
        <v>79</v>
      </c>
      <c r="I23" s="82"/>
    </row>
    <row r="24" spans="1:11" ht="17.7" customHeight="1" x14ac:dyDescent="0.3">
      <c r="A24" s="901" t="s">
        <v>78</v>
      </c>
      <c r="B24" s="902"/>
      <c r="C24" s="902"/>
      <c r="D24" s="902"/>
      <c r="E24" s="902"/>
      <c r="F24" s="902"/>
      <c r="G24" s="902"/>
      <c r="H24" s="903"/>
      <c r="I24" s="82"/>
    </row>
    <row r="25" spans="1:11" s="484" customFormat="1" ht="60.6" customHeight="1" x14ac:dyDescent="0.3">
      <c r="A25" s="447" t="s">
        <v>1391</v>
      </c>
      <c r="B25" s="920" t="s">
        <v>1392</v>
      </c>
      <c r="C25" s="920"/>
      <c r="D25" s="920"/>
      <c r="E25" s="920"/>
      <c r="F25" s="920"/>
      <c r="G25" s="447" t="s">
        <v>398</v>
      </c>
      <c r="H25" s="448" t="s">
        <v>53</v>
      </c>
      <c r="I25" s="446"/>
    </row>
    <row r="26" spans="1:11" s="484" customFormat="1" ht="32.1" customHeight="1" x14ac:dyDescent="0.3">
      <c r="A26" s="447" t="s">
        <v>1393</v>
      </c>
      <c r="B26" s="873" t="s">
        <v>1005</v>
      </c>
      <c r="C26" s="874"/>
      <c r="D26" s="874"/>
      <c r="E26" s="874"/>
      <c r="F26" s="875"/>
      <c r="G26" s="447" t="s">
        <v>597</v>
      </c>
      <c r="H26" s="448" t="s">
        <v>53</v>
      </c>
      <c r="I26" s="446"/>
    </row>
    <row r="27" spans="1:11" s="484" customFormat="1" ht="48" customHeight="1" x14ac:dyDescent="0.3">
      <c r="A27" s="447" t="s">
        <v>1394</v>
      </c>
      <c r="B27" s="873" t="s">
        <v>1004</v>
      </c>
      <c r="C27" s="874"/>
      <c r="D27" s="874"/>
      <c r="E27" s="874"/>
      <c r="F27" s="875"/>
      <c r="G27" s="447" t="s">
        <v>271</v>
      </c>
      <c r="H27" s="448" t="s">
        <v>53</v>
      </c>
      <c r="I27" s="446"/>
    </row>
    <row r="28" spans="1:11" s="484" customFormat="1" ht="17.850000000000001" customHeight="1" x14ac:dyDescent="0.3">
      <c r="A28" s="917" t="s">
        <v>71</v>
      </c>
      <c r="B28" s="918"/>
      <c r="C28" s="918"/>
      <c r="D28" s="918"/>
      <c r="E28" s="918"/>
      <c r="F28" s="918"/>
      <c r="G28" s="918"/>
      <c r="H28" s="919"/>
      <c r="I28" s="446"/>
    </row>
    <row r="29" spans="1:11" s="484" customFormat="1" ht="43.05" customHeight="1" x14ac:dyDescent="0.3">
      <c r="A29" s="447" t="s">
        <v>1395</v>
      </c>
      <c r="B29" s="920" t="s">
        <v>1003</v>
      </c>
      <c r="C29" s="920"/>
      <c r="D29" s="920"/>
      <c r="E29" s="920"/>
      <c r="F29" s="920"/>
      <c r="G29" s="447" t="s">
        <v>212</v>
      </c>
      <c r="H29" s="448" t="s">
        <v>53</v>
      </c>
      <c r="I29" s="446"/>
      <c r="K29" s="487"/>
    </row>
    <row r="30" spans="1:11" s="484" customFormat="1" ht="48.75" customHeight="1" x14ac:dyDescent="0.3">
      <c r="A30" s="447" t="s">
        <v>1396</v>
      </c>
      <c r="B30" s="920" t="s">
        <v>1002</v>
      </c>
      <c r="C30" s="920"/>
      <c r="D30" s="920"/>
      <c r="E30" s="920"/>
      <c r="F30" s="920"/>
      <c r="G30" s="447" t="s">
        <v>303</v>
      </c>
      <c r="H30" s="448" t="s">
        <v>53</v>
      </c>
      <c r="I30" s="446"/>
    </row>
    <row r="31" spans="1:11" s="484" customFormat="1" ht="37.049999999999997" customHeight="1" x14ac:dyDescent="0.3">
      <c r="A31" s="447" t="s">
        <v>1397</v>
      </c>
      <c r="B31" s="873" t="s">
        <v>1001</v>
      </c>
      <c r="C31" s="874"/>
      <c r="D31" s="874"/>
      <c r="E31" s="874"/>
      <c r="F31" s="875"/>
      <c r="G31" s="447" t="s">
        <v>656</v>
      </c>
      <c r="H31" s="448" t="s">
        <v>53</v>
      </c>
      <c r="I31" s="446"/>
    </row>
    <row r="32" spans="1:11" s="484" customFormat="1" ht="17.850000000000001" customHeight="1" x14ac:dyDescent="0.3">
      <c r="A32" s="917" t="s">
        <v>64</v>
      </c>
      <c r="B32" s="918"/>
      <c r="C32" s="918"/>
      <c r="D32" s="918"/>
      <c r="E32" s="918"/>
      <c r="F32" s="918"/>
      <c r="G32" s="918"/>
      <c r="H32" s="919"/>
      <c r="I32" s="446"/>
    </row>
    <row r="33" spans="1:9" s="484" customFormat="1" ht="44.55" customHeight="1" x14ac:dyDescent="0.3">
      <c r="A33" s="447" t="s">
        <v>1398</v>
      </c>
      <c r="B33" s="920" t="s">
        <v>1000</v>
      </c>
      <c r="C33" s="920"/>
      <c r="D33" s="920"/>
      <c r="E33" s="920"/>
      <c r="F33" s="920"/>
      <c r="G33" s="447" t="s">
        <v>58</v>
      </c>
      <c r="H33" s="448" t="s">
        <v>53</v>
      </c>
      <c r="I33" s="446"/>
    </row>
    <row r="34" spans="1:9" ht="10.199999999999999" customHeight="1" x14ac:dyDescent="0.3">
      <c r="A34" s="82"/>
      <c r="B34" s="82"/>
      <c r="C34" s="82"/>
      <c r="D34" s="82"/>
      <c r="E34" s="82"/>
      <c r="F34" s="82"/>
      <c r="G34" s="82"/>
      <c r="H34" s="82"/>
      <c r="I34" s="82"/>
    </row>
    <row r="35" spans="1:9" ht="15" customHeight="1" x14ac:dyDescent="0.3">
      <c r="A35" s="93" t="s">
        <v>52</v>
      </c>
      <c r="B35" s="82"/>
      <c r="C35" s="82"/>
      <c r="D35" s="82"/>
      <c r="E35" s="82"/>
      <c r="F35" s="82"/>
      <c r="G35" s="82"/>
      <c r="H35" s="82"/>
      <c r="I35" s="82"/>
    </row>
    <row r="36" spans="1:9" s="127" customFormat="1" ht="17.7" customHeight="1" x14ac:dyDescent="0.3">
      <c r="A36" s="890" t="s">
        <v>51</v>
      </c>
      <c r="B36" s="890"/>
      <c r="C36" s="890"/>
      <c r="D36" s="890"/>
      <c r="E36" s="890"/>
      <c r="F36" s="890"/>
      <c r="G36" s="95">
        <v>9</v>
      </c>
      <c r="H36" s="94" t="s">
        <v>5</v>
      </c>
      <c r="I36" s="93"/>
    </row>
    <row r="37" spans="1:9" ht="17.25" customHeight="1" x14ac:dyDescent="0.3">
      <c r="A37" s="909" t="s">
        <v>37</v>
      </c>
      <c r="B37" s="904" t="s">
        <v>999</v>
      </c>
      <c r="C37" s="884"/>
      <c r="D37" s="884"/>
      <c r="E37" s="884"/>
      <c r="F37" s="884"/>
      <c r="G37" s="884"/>
      <c r="H37" s="884"/>
      <c r="I37" s="82"/>
    </row>
    <row r="38" spans="1:9" ht="17.25" customHeight="1" x14ac:dyDescent="0.3">
      <c r="A38" s="910"/>
      <c r="B38" s="886" t="s">
        <v>998</v>
      </c>
      <c r="C38" s="887"/>
      <c r="D38" s="887"/>
      <c r="E38" s="887"/>
      <c r="F38" s="887"/>
      <c r="G38" s="887"/>
      <c r="H38" s="887"/>
      <c r="I38" s="82"/>
    </row>
    <row r="39" spans="1:9" ht="17.25" customHeight="1" x14ac:dyDescent="0.3">
      <c r="A39" s="910"/>
      <c r="B39" s="886" t="s">
        <v>997</v>
      </c>
      <c r="C39" s="887"/>
      <c r="D39" s="887"/>
      <c r="E39" s="887"/>
      <c r="F39" s="887"/>
      <c r="G39" s="887"/>
      <c r="H39" s="887"/>
      <c r="I39" s="82"/>
    </row>
    <row r="40" spans="1:9" ht="17.25" customHeight="1" x14ac:dyDescent="0.3">
      <c r="A40" s="910"/>
      <c r="B40" s="888" t="s">
        <v>996</v>
      </c>
      <c r="C40" s="888"/>
      <c r="D40" s="888"/>
      <c r="E40" s="888"/>
      <c r="F40" s="888"/>
      <c r="G40" s="888"/>
      <c r="H40" s="886"/>
      <c r="I40" s="82"/>
    </row>
    <row r="41" spans="1:9" ht="17.25" customHeight="1" x14ac:dyDescent="0.3">
      <c r="A41" s="910"/>
      <c r="B41" s="888" t="s">
        <v>995</v>
      </c>
      <c r="C41" s="888"/>
      <c r="D41" s="888"/>
      <c r="E41" s="888"/>
      <c r="F41" s="888"/>
      <c r="G41" s="888"/>
      <c r="H41" s="886"/>
      <c r="I41" s="82"/>
    </row>
    <row r="42" spans="1:9" ht="17.25" customHeight="1" x14ac:dyDescent="0.3">
      <c r="A42" s="910"/>
      <c r="B42" s="888" t="s">
        <v>994</v>
      </c>
      <c r="C42" s="888"/>
      <c r="D42" s="888"/>
      <c r="E42" s="888"/>
      <c r="F42" s="888"/>
      <c r="G42" s="888"/>
      <c r="H42" s="886"/>
      <c r="I42" s="82"/>
    </row>
    <row r="43" spans="1:9" ht="17.25" customHeight="1" x14ac:dyDescent="0.3">
      <c r="A43" s="910"/>
      <c r="B43" s="886" t="s">
        <v>993</v>
      </c>
      <c r="C43" s="887"/>
      <c r="D43" s="887"/>
      <c r="E43" s="887"/>
      <c r="F43" s="887"/>
      <c r="G43" s="887"/>
      <c r="H43" s="887"/>
      <c r="I43" s="82"/>
    </row>
    <row r="44" spans="1:9" ht="17.25" customHeight="1" x14ac:dyDescent="0.3">
      <c r="A44" s="910"/>
      <c r="B44" s="886" t="s">
        <v>992</v>
      </c>
      <c r="C44" s="887"/>
      <c r="D44" s="887"/>
      <c r="E44" s="887"/>
      <c r="F44" s="887"/>
      <c r="G44" s="887"/>
      <c r="H44" s="887"/>
      <c r="I44" s="82"/>
    </row>
    <row r="45" spans="1:9" ht="17.25" customHeight="1" x14ac:dyDescent="0.3">
      <c r="A45" s="910"/>
      <c r="B45" s="886" t="s">
        <v>991</v>
      </c>
      <c r="C45" s="887"/>
      <c r="D45" s="887"/>
      <c r="E45" s="887"/>
      <c r="F45" s="887"/>
      <c r="G45" s="887"/>
      <c r="H45" s="887"/>
      <c r="I45" s="82"/>
    </row>
    <row r="46" spans="1:9" ht="17.25" customHeight="1" x14ac:dyDescent="0.3">
      <c r="A46" s="910"/>
      <c r="B46" s="886" t="s">
        <v>990</v>
      </c>
      <c r="C46" s="887"/>
      <c r="D46" s="887"/>
      <c r="E46" s="887"/>
      <c r="F46" s="887"/>
      <c r="G46" s="887"/>
      <c r="H46" s="887"/>
      <c r="I46" s="82"/>
    </row>
    <row r="47" spans="1:9" ht="17.25" customHeight="1" x14ac:dyDescent="0.3">
      <c r="A47" s="910"/>
      <c r="B47" s="886" t="s">
        <v>989</v>
      </c>
      <c r="C47" s="887"/>
      <c r="D47" s="887"/>
      <c r="E47" s="887"/>
      <c r="F47" s="887"/>
      <c r="G47" s="887"/>
      <c r="H47" s="887"/>
      <c r="I47" s="82"/>
    </row>
    <row r="48" spans="1:9" x14ac:dyDescent="0.3">
      <c r="A48" s="878" t="s">
        <v>31</v>
      </c>
      <c r="B48" s="879"/>
      <c r="C48" s="879"/>
      <c r="D48" s="706" t="s">
        <v>1390</v>
      </c>
      <c r="E48" s="706"/>
      <c r="F48" s="706"/>
      <c r="G48" s="706"/>
      <c r="H48" s="707"/>
      <c r="I48" s="82"/>
    </row>
    <row r="49" spans="1:9" ht="41.4" customHeight="1" x14ac:dyDescent="0.3">
      <c r="A49" s="881" t="s">
        <v>30</v>
      </c>
      <c r="B49" s="882"/>
      <c r="C49" s="882"/>
      <c r="D49" s="886" t="s">
        <v>1320</v>
      </c>
      <c r="E49" s="887"/>
      <c r="F49" s="887"/>
      <c r="G49" s="887"/>
      <c r="H49" s="887"/>
      <c r="I49" s="96"/>
    </row>
    <row r="50" spans="1:9" s="127" customFormat="1" ht="17.7" customHeight="1" x14ac:dyDescent="0.3">
      <c r="A50" s="890" t="s">
        <v>121</v>
      </c>
      <c r="B50" s="890"/>
      <c r="C50" s="890"/>
      <c r="D50" s="890"/>
      <c r="E50" s="890"/>
      <c r="F50" s="890"/>
      <c r="G50" s="95">
        <v>12</v>
      </c>
      <c r="H50" s="94" t="s">
        <v>5</v>
      </c>
      <c r="I50" s="93"/>
    </row>
    <row r="51" spans="1:9" ht="17.25" customHeight="1" x14ac:dyDescent="0.3">
      <c r="A51" s="909" t="s">
        <v>37</v>
      </c>
      <c r="B51" s="904" t="s">
        <v>988</v>
      </c>
      <c r="C51" s="884"/>
      <c r="D51" s="884"/>
      <c r="E51" s="884"/>
      <c r="F51" s="884"/>
      <c r="G51" s="884"/>
      <c r="H51" s="884"/>
      <c r="I51" s="82"/>
    </row>
    <row r="52" spans="1:9" ht="17.25" customHeight="1" x14ac:dyDescent="0.3">
      <c r="A52" s="910"/>
      <c r="B52" s="904" t="s">
        <v>987</v>
      </c>
      <c r="C52" s="884"/>
      <c r="D52" s="884"/>
      <c r="E52" s="884"/>
      <c r="F52" s="884"/>
      <c r="G52" s="884"/>
      <c r="H52" s="884"/>
      <c r="I52" s="82"/>
    </row>
    <row r="53" spans="1:9" ht="17.25" customHeight="1" x14ac:dyDescent="0.3">
      <c r="A53" s="910"/>
      <c r="B53" s="898" t="s">
        <v>986</v>
      </c>
      <c r="C53" s="898"/>
      <c r="D53" s="898"/>
      <c r="E53" s="898"/>
      <c r="F53" s="898"/>
      <c r="G53" s="898"/>
      <c r="H53" s="904"/>
      <c r="I53" s="82"/>
    </row>
    <row r="54" spans="1:9" x14ac:dyDescent="0.3">
      <c r="A54" s="878" t="s">
        <v>31</v>
      </c>
      <c r="B54" s="879"/>
      <c r="C54" s="879"/>
      <c r="D54" s="706" t="s">
        <v>1389</v>
      </c>
      <c r="E54" s="706"/>
      <c r="F54" s="706"/>
      <c r="G54" s="706"/>
      <c r="H54" s="707"/>
      <c r="I54" s="82"/>
    </row>
    <row r="55" spans="1:9" ht="41.25" customHeight="1" x14ac:dyDescent="0.3">
      <c r="A55" s="881" t="s">
        <v>30</v>
      </c>
      <c r="B55" s="882"/>
      <c r="C55" s="882"/>
      <c r="D55" s="886" t="s">
        <v>985</v>
      </c>
      <c r="E55" s="887"/>
      <c r="F55" s="887"/>
      <c r="G55" s="887"/>
      <c r="H55" s="887"/>
      <c r="I55" s="96"/>
    </row>
    <row r="56" spans="1:9" ht="10.199999999999999" customHeight="1" x14ac:dyDescent="0.3">
      <c r="A56" s="82"/>
      <c r="B56" s="82"/>
      <c r="C56" s="82"/>
      <c r="D56" s="82"/>
      <c r="E56" s="82"/>
      <c r="F56" s="82"/>
      <c r="G56" s="82"/>
      <c r="H56" s="82"/>
      <c r="I56" s="82"/>
    </row>
    <row r="57" spans="1:9" ht="15" customHeight="1" x14ac:dyDescent="0.3">
      <c r="A57" s="93" t="s">
        <v>28</v>
      </c>
      <c r="B57" s="82"/>
      <c r="C57" s="82"/>
      <c r="D57" s="82"/>
      <c r="E57" s="82"/>
      <c r="F57" s="82"/>
      <c r="G57" s="82"/>
      <c r="H57" s="82"/>
      <c r="I57" s="82"/>
    </row>
    <row r="58" spans="1:9" ht="35.25" customHeight="1" x14ac:dyDescent="0.3">
      <c r="A58" s="884" t="s">
        <v>27</v>
      </c>
      <c r="B58" s="885"/>
      <c r="C58" s="888" t="s">
        <v>984</v>
      </c>
      <c r="D58" s="888"/>
      <c r="E58" s="888"/>
      <c r="F58" s="888"/>
      <c r="G58" s="888"/>
      <c r="H58" s="886"/>
      <c r="I58" s="82"/>
    </row>
    <row r="59" spans="1:9" ht="35.25" customHeight="1" x14ac:dyDescent="0.3">
      <c r="A59" s="884"/>
      <c r="B59" s="885"/>
      <c r="C59" s="888" t="s">
        <v>983</v>
      </c>
      <c r="D59" s="888"/>
      <c r="E59" s="888"/>
      <c r="F59" s="888"/>
      <c r="G59" s="888"/>
      <c r="H59" s="886"/>
      <c r="I59" s="82"/>
    </row>
    <row r="60" spans="1:9" ht="31.5" customHeight="1" x14ac:dyDescent="0.3">
      <c r="A60" s="884"/>
      <c r="B60" s="885"/>
      <c r="C60" s="888" t="s">
        <v>982</v>
      </c>
      <c r="D60" s="888"/>
      <c r="E60" s="888"/>
      <c r="F60" s="888"/>
      <c r="G60" s="888"/>
      <c r="H60" s="886"/>
      <c r="I60" s="82"/>
    </row>
    <row r="61" spans="1:9" ht="27" customHeight="1" x14ac:dyDescent="0.3">
      <c r="A61" s="884" t="s">
        <v>23</v>
      </c>
      <c r="B61" s="885"/>
      <c r="C61" s="904" t="s">
        <v>981</v>
      </c>
      <c r="D61" s="884"/>
      <c r="E61" s="884"/>
      <c r="F61" s="884"/>
      <c r="G61" s="884"/>
      <c r="H61" s="884"/>
      <c r="I61" s="82"/>
    </row>
    <row r="62" spans="1:9" ht="10.199999999999999" customHeight="1" x14ac:dyDescent="0.3">
      <c r="A62" s="82"/>
      <c r="B62" s="82"/>
      <c r="C62" s="82"/>
      <c r="D62" s="82"/>
      <c r="E62" s="82"/>
      <c r="F62" s="82"/>
      <c r="G62" s="82"/>
      <c r="H62" s="82"/>
      <c r="I62" s="82"/>
    </row>
    <row r="63" spans="1:9" ht="15" customHeight="1" x14ac:dyDescent="0.3">
      <c r="A63" s="93" t="s">
        <v>19</v>
      </c>
      <c r="B63" s="93"/>
      <c r="C63" s="93"/>
      <c r="D63" s="93"/>
      <c r="E63" s="93"/>
      <c r="F63" s="93"/>
      <c r="G63" s="82"/>
      <c r="H63" s="82"/>
      <c r="I63" s="82"/>
    </row>
    <row r="64" spans="1:9" ht="16.2" x14ac:dyDescent="0.3">
      <c r="A64" s="884" t="s">
        <v>18</v>
      </c>
      <c r="B64" s="884"/>
      <c r="C64" s="884"/>
      <c r="D64" s="884"/>
      <c r="E64" s="884"/>
      <c r="F64" s="884"/>
      <c r="G64" s="92">
        <v>1</v>
      </c>
      <c r="H64" s="83" t="s">
        <v>4</v>
      </c>
      <c r="I64" s="82"/>
    </row>
    <row r="65" spans="1:11" ht="16.2" x14ac:dyDescent="0.3">
      <c r="A65" s="884" t="s">
        <v>17</v>
      </c>
      <c r="B65" s="884"/>
      <c r="C65" s="884"/>
      <c r="D65" s="884"/>
      <c r="E65" s="884"/>
      <c r="F65" s="884"/>
      <c r="G65" s="92">
        <v>1</v>
      </c>
      <c r="H65" s="83" t="s">
        <v>4</v>
      </c>
      <c r="I65" s="82"/>
    </row>
    <row r="66" spans="1:11" x14ac:dyDescent="0.3">
      <c r="A66" s="102"/>
      <c r="B66" s="102"/>
      <c r="C66" s="102"/>
      <c r="D66" s="102"/>
      <c r="E66" s="102"/>
      <c r="F66" s="102"/>
      <c r="G66" s="87"/>
      <c r="H66" s="83"/>
      <c r="I66" s="82"/>
    </row>
    <row r="67" spans="1:11" x14ac:dyDescent="0.3">
      <c r="A67" s="883" t="s">
        <v>16</v>
      </c>
      <c r="B67" s="883"/>
      <c r="C67" s="883"/>
      <c r="D67" s="883"/>
      <c r="E67" s="883"/>
      <c r="F67" s="883"/>
      <c r="G67" s="88"/>
      <c r="H67" s="87"/>
      <c r="I67" s="82"/>
    </row>
    <row r="68" spans="1:11" ht="17.7" customHeight="1" x14ac:dyDescent="0.3">
      <c r="A68" s="887" t="s">
        <v>15</v>
      </c>
      <c r="B68" s="887"/>
      <c r="C68" s="887"/>
      <c r="D68" s="887"/>
      <c r="E68" s="83">
        <f>SUM(E69:E74)</f>
        <v>27</v>
      </c>
      <c r="F68" s="83" t="s">
        <v>5</v>
      </c>
      <c r="G68" s="84">
        <f>E68/25</f>
        <v>1.08</v>
      </c>
      <c r="H68" s="83" t="s">
        <v>4</v>
      </c>
      <c r="I68" s="82"/>
    </row>
    <row r="69" spans="1:11" ht="17.7" customHeight="1" x14ac:dyDescent="0.3">
      <c r="A69" s="82" t="s">
        <v>14</v>
      </c>
      <c r="B69" s="884" t="s">
        <v>13</v>
      </c>
      <c r="C69" s="884"/>
      <c r="D69" s="884"/>
      <c r="E69" s="83">
        <v>9</v>
      </c>
      <c r="F69" s="83" t="s">
        <v>5</v>
      </c>
      <c r="G69" s="86"/>
      <c r="H69" s="85"/>
      <c r="I69" s="82"/>
    </row>
    <row r="70" spans="1:11" ht="17.7" customHeight="1" x14ac:dyDescent="0.3">
      <c r="A70" s="82"/>
      <c r="B70" s="884" t="s">
        <v>12</v>
      </c>
      <c r="C70" s="884"/>
      <c r="D70" s="884"/>
      <c r="E70" s="83">
        <v>12</v>
      </c>
      <c r="F70" s="83" t="s">
        <v>5</v>
      </c>
      <c r="G70" s="86"/>
      <c r="H70" s="85"/>
      <c r="I70" s="82"/>
    </row>
    <row r="71" spans="1:11" ht="17.7" customHeight="1" x14ac:dyDescent="0.3">
      <c r="A71" s="82"/>
      <c r="B71" s="884" t="s">
        <v>11</v>
      </c>
      <c r="C71" s="884"/>
      <c r="D71" s="884"/>
      <c r="E71" s="83">
        <v>2</v>
      </c>
      <c r="F71" s="83" t="s">
        <v>5</v>
      </c>
      <c r="G71" s="86"/>
      <c r="H71" s="85"/>
      <c r="I71" s="82"/>
      <c r="J71" s="97"/>
      <c r="K71" s="97"/>
    </row>
    <row r="72" spans="1:11" ht="17.7" customHeight="1" x14ac:dyDescent="0.3">
      <c r="A72" s="82"/>
      <c r="B72" s="884" t="s">
        <v>10</v>
      </c>
      <c r="C72" s="884"/>
      <c r="D72" s="884"/>
      <c r="E72" s="83">
        <v>0</v>
      </c>
      <c r="F72" s="83" t="s">
        <v>5</v>
      </c>
      <c r="G72" s="86"/>
      <c r="H72" s="85"/>
      <c r="I72" s="82"/>
    </row>
    <row r="73" spans="1:11" ht="17.7" customHeight="1" x14ac:dyDescent="0.3">
      <c r="A73" s="82"/>
      <c r="B73" s="884" t="s">
        <v>9</v>
      </c>
      <c r="C73" s="884"/>
      <c r="D73" s="884"/>
      <c r="E73" s="83">
        <v>0</v>
      </c>
      <c r="F73" s="83" t="s">
        <v>5</v>
      </c>
      <c r="G73" s="86"/>
      <c r="H73" s="85"/>
      <c r="I73" s="82"/>
    </row>
    <row r="74" spans="1:11" ht="17.7" customHeight="1" x14ac:dyDescent="0.3">
      <c r="A74" s="82"/>
      <c r="B74" s="884" t="s">
        <v>8</v>
      </c>
      <c r="C74" s="884"/>
      <c r="D74" s="884"/>
      <c r="E74" s="83">
        <v>4</v>
      </c>
      <c r="F74" s="83" t="s">
        <v>5</v>
      </c>
      <c r="G74" s="86"/>
      <c r="H74" s="85"/>
      <c r="I74" s="82"/>
    </row>
    <row r="75" spans="1:11" ht="31.2" customHeight="1" x14ac:dyDescent="0.3">
      <c r="A75" s="887" t="s">
        <v>7</v>
      </c>
      <c r="B75" s="887"/>
      <c r="C75" s="887"/>
      <c r="D75" s="887"/>
      <c r="E75" s="83">
        <v>0</v>
      </c>
      <c r="F75" s="83" t="s">
        <v>5</v>
      </c>
      <c r="G75" s="84">
        <f>E75/25</f>
        <v>0</v>
      </c>
      <c r="H75" s="83" t="s">
        <v>4</v>
      </c>
      <c r="I75" s="82"/>
    </row>
    <row r="76" spans="1:11" ht="17.7" customHeight="1" x14ac:dyDescent="0.3">
      <c r="A76" s="884" t="s">
        <v>6</v>
      </c>
      <c r="B76" s="884"/>
      <c r="C76" s="884"/>
      <c r="D76" s="884"/>
      <c r="E76" s="83">
        <f>G76*25</f>
        <v>23</v>
      </c>
      <c r="F76" s="83" t="s">
        <v>5</v>
      </c>
      <c r="G76" s="84">
        <f>D6-G75-G68</f>
        <v>0.91999999999999993</v>
      </c>
      <c r="H76" s="83" t="s">
        <v>4</v>
      </c>
      <c r="I76" s="82"/>
    </row>
    <row r="77" spans="1:11" ht="10.199999999999999" customHeight="1" x14ac:dyDescent="0.3">
      <c r="A77" s="82"/>
      <c r="B77" s="82"/>
      <c r="C77" s="82"/>
      <c r="D77" s="82"/>
      <c r="E77" s="82"/>
      <c r="F77" s="82"/>
      <c r="G77" s="82"/>
      <c r="H77" s="82"/>
      <c r="I77" s="82"/>
    </row>
    <row r="78" spans="1:11" x14ac:dyDescent="0.3">
      <c r="A78" s="82"/>
      <c r="B78" s="82"/>
      <c r="C78" s="82"/>
      <c r="D78" s="82"/>
      <c r="E78" s="82"/>
      <c r="F78" s="82"/>
      <c r="G78" s="82"/>
      <c r="H78" s="82"/>
      <c r="I78" s="82"/>
    </row>
    <row r="79" spans="1:11" x14ac:dyDescent="0.3">
      <c r="A79" s="82"/>
      <c r="B79" s="82"/>
      <c r="C79" s="82"/>
      <c r="D79" s="82"/>
      <c r="E79" s="82"/>
      <c r="F79" s="82"/>
      <c r="G79" s="82"/>
      <c r="H79" s="82"/>
      <c r="I79" s="82"/>
    </row>
    <row r="80" spans="1:11" x14ac:dyDescent="0.3">
      <c r="A80" s="82" t="s">
        <v>3</v>
      </c>
      <c r="B80" s="82"/>
      <c r="C80" s="82"/>
      <c r="D80" s="82"/>
      <c r="E80" s="82"/>
      <c r="F80" s="82"/>
      <c r="G80" s="82"/>
      <c r="H80" s="82"/>
      <c r="I80" s="82"/>
    </row>
    <row r="81" spans="1:9" ht="16.2" x14ac:dyDescent="0.3">
      <c r="A81" s="907" t="s">
        <v>2</v>
      </c>
      <c r="B81" s="907"/>
      <c r="C81" s="907"/>
      <c r="D81" s="907"/>
      <c r="E81" s="907"/>
      <c r="F81" s="907"/>
      <c r="G81" s="907"/>
      <c r="H81" s="907"/>
      <c r="I81" s="907"/>
    </row>
    <row r="82" spans="1:9" x14ac:dyDescent="0.3">
      <c r="A82" s="82" t="s">
        <v>1</v>
      </c>
      <c r="B82" s="82"/>
      <c r="C82" s="82"/>
      <c r="D82" s="82"/>
      <c r="E82" s="82"/>
      <c r="F82" s="82"/>
      <c r="G82" s="82"/>
      <c r="H82" s="82"/>
      <c r="I82" s="82"/>
    </row>
    <row r="83" spans="1:9" x14ac:dyDescent="0.3">
      <c r="A83" s="82"/>
      <c r="B83" s="82"/>
      <c r="C83" s="82"/>
      <c r="D83" s="82"/>
      <c r="E83" s="82"/>
      <c r="F83" s="82"/>
      <c r="G83" s="82"/>
      <c r="H83" s="82"/>
      <c r="I83" s="82"/>
    </row>
    <row r="84" spans="1:9" x14ac:dyDescent="0.3">
      <c r="A84" s="921" t="s">
        <v>0</v>
      </c>
      <c r="B84" s="921"/>
      <c r="C84" s="921"/>
      <c r="D84" s="921"/>
      <c r="E84" s="921"/>
      <c r="F84" s="921"/>
      <c r="G84" s="921"/>
      <c r="H84" s="921"/>
      <c r="I84" s="921"/>
    </row>
    <row r="85" spans="1:9" x14ac:dyDescent="0.3">
      <c r="A85" s="921"/>
      <c r="B85" s="921"/>
      <c r="C85" s="921"/>
      <c r="D85" s="921"/>
      <c r="E85" s="921"/>
      <c r="F85" s="921"/>
      <c r="G85" s="921"/>
      <c r="H85" s="921"/>
      <c r="I85" s="921"/>
    </row>
    <row r="86" spans="1:9" x14ac:dyDescent="0.3">
      <c r="A86" s="921"/>
      <c r="B86" s="921"/>
      <c r="C86" s="921"/>
      <c r="D86" s="921"/>
      <c r="E86" s="921"/>
      <c r="F86" s="921"/>
      <c r="G86" s="921"/>
      <c r="H86" s="921"/>
      <c r="I86" s="921"/>
    </row>
  </sheetData>
  <mergeCells count="83">
    <mergeCell ref="D8:H8"/>
    <mergeCell ref="A9:C9"/>
    <mergeCell ref="D9:H9"/>
    <mergeCell ref="A11:H11"/>
    <mergeCell ref="A81:I81"/>
    <mergeCell ref="A16:D16"/>
    <mergeCell ref="E16:H16"/>
    <mergeCell ref="A18:H18"/>
    <mergeCell ref="A19:B19"/>
    <mergeCell ref="C19:H19"/>
    <mergeCell ref="B30:F30"/>
    <mergeCell ref="B27:F27"/>
    <mergeCell ref="A28:H28"/>
    <mergeCell ref="B29:F29"/>
    <mergeCell ref="B31:F31"/>
    <mergeCell ref="A32:H32"/>
    <mergeCell ref="A84:I86"/>
    <mergeCell ref="A12:H12"/>
    <mergeCell ref="A2:I2"/>
    <mergeCell ref="A5:H5"/>
    <mergeCell ref="A6:C6"/>
    <mergeCell ref="D6:H6"/>
    <mergeCell ref="A7:C7"/>
    <mergeCell ref="D7:H7"/>
    <mergeCell ref="A8:C8"/>
    <mergeCell ref="A13:D13"/>
    <mergeCell ref="E13:H13"/>
    <mergeCell ref="A14:D14"/>
    <mergeCell ref="E14:H14"/>
    <mergeCell ref="A15:D15"/>
    <mergeCell ref="E15:H15"/>
    <mergeCell ref="B26:F26"/>
    <mergeCell ref="A21:D21"/>
    <mergeCell ref="A22:A23"/>
    <mergeCell ref="B22:F23"/>
    <mergeCell ref="G22:H22"/>
    <mergeCell ref="A24:H24"/>
    <mergeCell ref="A55:C55"/>
    <mergeCell ref="B25:F25"/>
    <mergeCell ref="B43:H43"/>
    <mergeCell ref="B44:H44"/>
    <mergeCell ref="B47:H47"/>
    <mergeCell ref="B45:H45"/>
    <mergeCell ref="B46:H46"/>
    <mergeCell ref="B33:F33"/>
    <mergeCell ref="A36:F36"/>
    <mergeCell ref="A37:A47"/>
    <mergeCell ref="B37:H37"/>
    <mergeCell ref="B42:H42"/>
    <mergeCell ref="B38:H38"/>
    <mergeCell ref="B39:H39"/>
    <mergeCell ref="B40:H40"/>
    <mergeCell ref="B41:H41"/>
    <mergeCell ref="A58:B60"/>
    <mergeCell ref="C60:H60"/>
    <mergeCell ref="C59:H59"/>
    <mergeCell ref="A61:B61"/>
    <mergeCell ref="C58:H58"/>
    <mergeCell ref="A76:D76"/>
    <mergeCell ref="A68:D68"/>
    <mergeCell ref="B69:D69"/>
    <mergeCell ref="B70:D70"/>
    <mergeCell ref="B71:D71"/>
    <mergeCell ref="B72:D72"/>
    <mergeCell ref="B73:D73"/>
    <mergeCell ref="B74:D74"/>
    <mergeCell ref="A75:D75"/>
    <mergeCell ref="A65:F65"/>
    <mergeCell ref="C61:H61"/>
    <mergeCell ref="D55:H55"/>
    <mergeCell ref="A67:F67"/>
    <mergeCell ref="A48:C48"/>
    <mergeCell ref="D48:H48"/>
    <mergeCell ref="A49:C49"/>
    <mergeCell ref="A51:A53"/>
    <mergeCell ref="D49:H49"/>
    <mergeCell ref="B51:H51"/>
    <mergeCell ref="A50:F50"/>
    <mergeCell ref="B53:H53"/>
    <mergeCell ref="B52:H52"/>
    <mergeCell ref="A54:C54"/>
    <mergeCell ref="D54:H54"/>
    <mergeCell ref="A64:F64"/>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zoomScaleNormal="100" workbookViewId="0"/>
  </sheetViews>
  <sheetFormatPr defaultColWidth="9.77734375" defaultRowHeight="13.8" x14ac:dyDescent="0.25"/>
  <cols>
    <col min="1" max="1" width="12.5546875" style="452" customWidth="1"/>
    <col min="2" max="2" width="60.77734375" style="452" customWidth="1"/>
    <col min="3" max="3" width="13.33203125" style="452" customWidth="1"/>
    <col min="4" max="16384" width="9.77734375" style="452"/>
  </cols>
  <sheetData>
    <row r="2" spans="1:7" x14ac:dyDescent="0.25">
      <c r="A2" s="451" t="s">
        <v>1008</v>
      </c>
      <c r="B2" s="451"/>
    </row>
    <row r="3" spans="1:7" x14ac:dyDescent="0.25">
      <c r="A3" s="453" t="s">
        <v>1009</v>
      </c>
      <c r="B3" s="454"/>
    </row>
    <row r="4" spans="1:7" x14ac:dyDescent="0.25">
      <c r="A4" s="453" t="s">
        <v>1010</v>
      </c>
      <c r="B4" s="454"/>
    </row>
    <row r="5" spans="1:7" x14ac:dyDescent="0.25">
      <c r="A5" s="453" t="s">
        <v>1363</v>
      </c>
      <c r="B5" s="454"/>
    </row>
    <row r="7" spans="1:7" x14ac:dyDescent="0.25">
      <c r="A7" s="550" t="s">
        <v>1346</v>
      </c>
      <c r="B7" s="550"/>
      <c r="C7" s="550"/>
    </row>
    <row r="8" spans="1:7" ht="59.55" customHeight="1" x14ac:dyDescent="0.25">
      <c r="A8" s="455" t="s">
        <v>83</v>
      </c>
      <c r="B8" s="456" t="s">
        <v>82</v>
      </c>
      <c r="C8" s="457" t="s">
        <v>1347</v>
      </c>
    </row>
    <row r="9" spans="1:7" x14ac:dyDescent="0.25">
      <c r="A9" s="539" t="s">
        <v>78</v>
      </c>
      <c r="B9" s="540"/>
      <c r="C9" s="551"/>
    </row>
    <row r="10" spans="1:7" x14ac:dyDescent="0.25">
      <c r="A10" s="544" t="s">
        <v>1348</v>
      </c>
      <c r="B10" s="543" t="s">
        <v>1349</v>
      </c>
      <c r="C10" s="458" t="s">
        <v>398</v>
      </c>
    </row>
    <row r="11" spans="1:7" x14ac:dyDescent="0.25">
      <c r="A11" s="544"/>
      <c r="B11" s="543"/>
      <c r="C11" s="458" t="s">
        <v>597</v>
      </c>
      <c r="E11" s="459"/>
      <c r="F11" s="460"/>
      <c r="G11" s="461"/>
    </row>
    <row r="12" spans="1:7" x14ac:dyDescent="0.25">
      <c r="A12" s="552" t="s">
        <v>1350</v>
      </c>
      <c r="B12" s="548" t="s">
        <v>1351</v>
      </c>
      <c r="C12" s="462" t="s">
        <v>75</v>
      </c>
    </row>
    <row r="13" spans="1:7" x14ac:dyDescent="0.25">
      <c r="A13" s="544"/>
      <c r="B13" s="549"/>
      <c r="C13" s="463" t="s">
        <v>627</v>
      </c>
    </row>
    <row r="14" spans="1:7" x14ac:dyDescent="0.25">
      <c r="A14" s="544"/>
      <c r="B14" s="549"/>
      <c r="C14" s="463" t="s">
        <v>271</v>
      </c>
    </row>
    <row r="15" spans="1:7" x14ac:dyDescent="0.25">
      <c r="A15" s="544"/>
      <c r="B15" s="549"/>
      <c r="C15" s="464" t="s">
        <v>72</v>
      </c>
    </row>
    <row r="16" spans="1:7" x14ac:dyDescent="0.25">
      <c r="A16" s="539" t="s">
        <v>71</v>
      </c>
      <c r="B16" s="540"/>
      <c r="C16" s="541"/>
    </row>
    <row r="17" spans="1:3" ht="15" customHeight="1" x14ac:dyDescent="0.25">
      <c r="A17" s="465"/>
      <c r="B17" s="542" t="s">
        <v>1352</v>
      </c>
      <c r="C17" s="466" t="s">
        <v>212</v>
      </c>
    </row>
    <row r="18" spans="1:3" ht="12.75" customHeight="1" x14ac:dyDescent="0.25">
      <c r="A18" s="544" t="s">
        <v>1353</v>
      </c>
      <c r="B18" s="543"/>
      <c r="C18" s="466" t="s">
        <v>269</v>
      </c>
    </row>
    <row r="19" spans="1:3" x14ac:dyDescent="0.25">
      <c r="A19" s="544"/>
      <c r="B19" s="543"/>
      <c r="C19" s="466" t="s">
        <v>172</v>
      </c>
    </row>
    <row r="20" spans="1:3" x14ac:dyDescent="0.25">
      <c r="A20" s="544"/>
      <c r="B20" s="543"/>
      <c r="C20" s="466" t="s">
        <v>432</v>
      </c>
    </row>
    <row r="21" spans="1:3" x14ac:dyDescent="0.25">
      <c r="A21" s="544"/>
      <c r="B21" s="543"/>
      <c r="C21" s="467" t="s">
        <v>1045</v>
      </c>
    </row>
    <row r="22" spans="1:3" ht="27.6" x14ac:dyDescent="0.25">
      <c r="A22" s="544"/>
      <c r="B22" s="468" t="s">
        <v>1354</v>
      </c>
      <c r="C22" s="466" t="s">
        <v>269</v>
      </c>
    </row>
    <row r="23" spans="1:3" x14ac:dyDescent="0.25">
      <c r="A23" s="544"/>
      <c r="B23" s="469" t="s">
        <v>1355</v>
      </c>
      <c r="C23" s="466" t="s">
        <v>303</v>
      </c>
    </row>
    <row r="24" spans="1:3" x14ac:dyDescent="0.25">
      <c r="A24" s="544"/>
      <c r="B24" s="469" t="s">
        <v>1356</v>
      </c>
      <c r="C24" s="466" t="s">
        <v>656</v>
      </c>
    </row>
    <row r="25" spans="1:3" ht="30.75" customHeight="1" x14ac:dyDescent="0.25">
      <c r="A25" s="544"/>
      <c r="B25" s="469" t="s">
        <v>1357</v>
      </c>
      <c r="C25" s="466" t="s">
        <v>432</v>
      </c>
    </row>
    <row r="26" spans="1:3" ht="13.95" customHeight="1" x14ac:dyDescent="0.25">
      <c r="A26" s="544"/>
      <c r="B26" s="470"/>
      <c r="C26" s="471" t="s">
        <v>169</v>
      </c>
    </row>
    <row r="27" spans="1:3" x14ac:dyDescent="0.25">
      <c r="A27" s="544"/>
      <c r="B27" s="470"/>
      <c r="C27" s="467" t="s">
        <v>267</v>
      </c>
    </row>
    <row r="28" spans="1:3" x14ac:dyDescent="0.25">
      <c r="A28" s="544"/>
      <c r="B28" s="546" t="s">
        <v>1358</v>
      </c>
      <c r="C28" s="472" t="s">
        <v>303</v>
      </c>
    </row>
    <row r="29" spans="1:3" ht="16.5" customHeight="1" x14ac:dyDescent="0.25">
      <c r="A29" s="544"/>
      <c r="B29" s="543"/>
      <c r="C29" s="466" t="s">
        <v>169</v>
      </c>
    </row>
    <row r="30" spans="1:3" x14ac:dyDescent="0.25">
      <c r="A30" s="544"/>
      <c r="B30" s="547"/>
      <c r="C30" s="466" t="s">
        <v>267</v>
      </c>
    </row>
    <row r="31" spans="1:3" x14ac:dyDescent="0.25">
      <c r="A31" s="544"/>
      <c r="B31" s="548" t="s">
        <v>1359</v>
      </c>
      <c r="C31" s="472" t="s">
        <v>303</v>
      </c>
    </row>
    <row r="32" spans="1:3" ht="34.049999999999997" customHeight="1" x14ac:dyDescent="0.25">
      <c r="A32" s="544"/>
      <c r="B32" s="549"/>
      <c r="C32" s="471" t="s">
        <v>267</v>
      </c>
    </row>
    <row r="33" spans="1:3" ht="58.05" customHeight="1" x14ac:dyDescent="0.25">
      <c r="A33" s="544"/>
      <c r="B33" s="473" t="s">
        <v>1360</v>
      </c>
      <c r="C33" s="474" t="s">
        <v>1361</v>
      </c>
    </row>
    <row r="34" spans="1:3" ht="52.95" customHeight="1" x14ac:dyDescent="0.25">
      <c r="A34" s="545"/>
      <c r="B34" s="502" t="s">
        <v>1362</v>
      </c>
      <c r="C34" s="475" t="s">
        <v>1361</v>
      </c>
    </row>
  </sheetData>
  <mergeCells count="11">
    <mergeCell ref="A7:C7"/>
    <mergeCell ref="A9:C9"/>
    <mergeCell ref="A10:A11"/>
    <mergeCell ref="B10:B11"/>
    <mergeCell ref="A12:A15"/>
    <mergeCell ref="B12:B15"/>
    <mergeCell ref="A16:C16"/>
    <mergeCell ref="B17:B21"/>
    <mergeCell ref="A18:A34"/>
    <mergeCell ref="B28:B30"/>
    <mergeCell ref="B31:B3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workbookViewId="0"/>
  </sheetViews>
  <sheetFormatPr defaultColWidth="8.88671875" defaultRowHeight="13.8" x14ac:dyDescent="0.3"/>
  <cols>
    <col min="1" max="1" width="9.33203125" style="82" customWidth="1"/>
    <col min="2" max="2" width="11.6640625" style="82" customWidth="1"/>
    <col min="3" max="3" width="5.6640625" style="82" customWidth="1"/>
    <col min="4" max="4" width="21.6640625" style="82" customWidth="1"/>
    <col min="5" max="5" width="9.33203125" style="82" customWidth="1"/>
    <col min="6" max="6" width="8.6640625" style="82" customWidth="1"/>
    <col min="7" max="7" width="12.6640625" style="82" customWidth="1"/>
    <col min="8" max="8" width="9.6640625" style="82" customWidth="1"/>
    <col min="9" max="9" width="2.6640625" style="82" customWidth="1"/>
    <col min="10" max="16384" width="8.88671875" style="82"/>
  </cols>
  <sheetData>
    <row r="1" spans="1:9" ht="10.199999999999999" customHeight="1" x14ac:dyDescent="0.3"/>
    <row r="2" spans="1:9" s="93" customFormat="1" x14ac:dyDescent="0.3">
      <c r="A2" s="915" t="s">
        <v>105</v>
      </c>
      <c r="B2" s="915"/>
      <c r="C2" s="915"/>
      <c r="D2" s="915"/>
      <c r="E2" s="915"/>
      <c r="F2" s="915"/>
      <c r="G2" s="915"/>
      <c r="H2" s="915"/>
      <c r="I2" s="915"/>
    </row>
    <row r="3" spans="1:9" ht="10.199999999999999" customHeight="1" x14ac:dyDescent="0.3"/>
    <row r="4" spans="1:9" ht="15" customHeight="1" x14ac:dyDescent="0.3">
      <c r="A4" s="93" t="s">
        <v>104</v>
      </c>
    </row>
    <row r="5" spans="1:9" ht="17.7" customHeight="1" x14ac:dyDescent="0.3">
      <c r="A5" s="916" t="s">
        <v>835</v>
      </c>
      <c r="B5" s="916"/>
      <c r="C5" s="916"/>
      <c r="D5" s="916"/>
      <c r="E5" s="916"/>
      <c r="F5" s="916"/>
      <c r="G5" s="916"/>
      <c r="H5" s="916"/>
    </row>
    <row r="6" spans="1:9" ht="17.7" customHeight="1" x14ac:dyDescent="0.3">
      <c r="A6" s="885" t="s">
        <v>102</v>
      </c>
      <c r="B6" s="898"/>
      <c r="C6" s="898"/>
      <c r="D6" s="898">
        <v>3</v>
      </c>
      <c r="E6" s="898"/>
      <c r="F6" s="898"/>
      <c r="G6" s="898"/>
      <c r="H6" s="904"/>
    </row>
    <row r="7" spans="1:9" x14ac:dyDescent="0.3">
      <c r="A7" s="885" t="s">
        <v>101</v>
      </c>
      <c r="B7" s="898"/>
      <c r="C7" s="898"/>
      <c r="D7" s="882" t="s">
        <v>478</v>
      </c>
      <c r="E7" s="882"/>
      <c r="F7" s="882"/>
      <c r="G7" s="882"/>
      <c r="H7" s="912"/>
    </row>
    <row r="8" spans="1:9" ht="17.7" customHeight="1" x14ac:dyDescent="0.3">
      <c r="A8" s="885" t="s">
        <v>99</v>
      </c>
      <c r="B8" s="898"/>
      <c r="C8" s="898"/>
      <c r="D8" s="879" t="s">
        <v>182</v>
      </c>
      <c r="E8" s="879"/>
      <c r="F8" s="879"/>
      <c r="G8" s="879"/>
      <c r="H8" s="880"/>
    </row>
    <row r="9" spans="1:9" ht="17.7" customHeight="1" x14ac:dyDescent="0.3">
      <c r="A9" s="885" t="s">
        <v>97</v>
      </c>
      <c r="B9" s="898"/>
      <c r="C9" s="898"/>
      <c r="D9" s="879" t="s">
        <v>834</v>
      </c>
      <c r="E9" s="879"/>
      <c r="F9" s="879"/>
      <c r="G9" s="879"/>
      <c r="H9" s="880"/>
    </row>
    <row r="10" spans="1:9" ht="10.199999999999999" customHeight="1" x14ac:dyDescent="0.3"/>
    <row r="11" spans="1:9" ht="15" customHeight="1" x14ac:dyDescent="0.3">
      <c r="A11" s="913" t="s">
        <v>145</v>
      </c>
      <c r="B11" s="913"/>
      <c r="C11" s="913"/>
      <c r="D11" s="913"/>
      <c r="E11" s="913"/>
      <c r="F11" s="913"/>
      <c r="G11" s="913"/>
      <c r="H11" s="913"/>
    </row>
    <row r="12" spans="1:9" ht="17.7" customHeight="1" x14ac:dyDescent="0.3">
      <c r="A12" s="924" t="s">
        <v>1296</v>
      </c>
      <c r="B12" s="924"/>
      <c r="C12" s="924"/>
      <c r="D12" s="924"/>
      <c r="E12" s="924"/>
      <c r="F12" s="924"/>
      <c r="G12" s="924"/>
      <c r="H12" s="924"/>
    </row>
    <row r="13" spans="1:9" ht="17.7" customHeight="1" x14ac:dyDescent="0.3">
      <c r="A13" s="885" t="s">
        <v>94</v>
      </c>
      <c r="B13" s="898"/>
      <c r="C13" s="898"/>
      <c r="D13" s="898"/>
      <c r="E13" s="898" t="s">
        <v>93</v>
      </c>
      <c r="F13" s="898"/>
      <c r="G13" s="898"/>
      <c r="H13" s="904"/>
    </row>
    <row r="14" spans="1:9" ht="17.7" customHeight="1" x14ac:dyDescent="0.3">
      <c r="A14" s="885" t="s">
        <v>92</v>
      </c>
      <c r="B14" s="898"/>
      <c r="C14" s="898"/>
      <c r="D14" s="898"/>
      <c r="E14" s="898" t="s">
        <v>91</v>
      </c>
      <c r="F14" s="898"/>
      <c r="G14" s="898"/>
      <c r="H14" s="904"/>
    </row>
    <row r="15" spans="1:9" ht="17.7" customHeight="1" x14ac:dyDescent="0.3">
      <c r="A15" s="885" t="s">
        <v>90</v>
      </c>
      <c r="B15" s="898"/>
      <c r="C15" s="898"/>
      <c r="D15" s="898"/>
      <c r="E15" s="905" t="s">
        <v>663</v>
      </c>
      <c r="F15" s="905"/>
      <c r="G15" s="905"/>
      <c r="H15" s="906"/>
    </row>
    <row r="16" spans="1:9" ht="17.7" customHeight="1" x14ac:dyDescent="0.3">
      <c r="A16" s="885" t="s">
        <v>88</v>
      </c>
      <c r="B16" s="898"/>
      <c r="C16" s="898"/>
      <c r="D16" s="898"/>
      <c r="E16" s="898" t="s">
        <v>87</v>
      </c>
      <c r="F16" s="898"/>
      <c r="G16" s="898"/>
      <c r="H16" s="904"/>
    </row>
    <row r="17" spans="1:9" ht="10.199999999999999" customHeight="1" x14ac:dyDescent="0.3"/>
    <row r="18" spans="1:9" ht="15" customHeight="1" x14ac:dyDescent="0.3">
      <c r="A18" s="913" t="s">
        <v>86</v>
      </c>
      <c r="B18" s="913"/>
      <c r="C18" s="913"/>
      <c r="D18" s="913"/>
      <c r="E18" s="913"/>
      <c r="F18" s="913"/>
      <c r="G18" s="913"/>
      <c r="H18" s="913"/>
    </row>
    <row r="19" spans="1:9" ht="31.2" customHeight="1" x14ac:dyDescent="0.3">
      <c r="A19" s="887" t="s">
        <v>85</v>
      </c>
      <c r="B19" s="887"/>
      <c r="C19" s="888" t="s">
        <v>1214</v>
      </c>
      <c r="D19" s="888"/>
      <c r="E19" s="888"/>
      <c r="F19" s="888"/>
      <c r="G19" s="888"/>
      <c r="H19" s="886"/>
    </row>
    <row r="20" spans="1:9" ht="10.199999999999999" customHeight="1" x14ac:dyDescent="0.3"/>
    <row r="21" spans="1:9" ht="15" customHeight="1" x14ac:dyDescent="0.3">
      <c r="A21" s="900" t="s">
        <v>84</v>
      </c>
      <c r="B21" s="900"/>
      <c r="C21" s="900"/>
      <c r="D21" s="900"/>
    </row>
    <row r="22" spans="1:9" x14ac:dyDescent="0.3">
      <c r="A22" s="901" t="s">
        <v>83</v>
      </c>
      <c r="B22" s="902" t="s">
        <v>82</v>
      </c>
      <c r="C22" s="902"/>
      <c r="D22" s="902"/>
      <c r="E22" s="902"/>
      <c r="F22" s="902"/>
      <c r="G22" s="902" t="s">
        <v>81</v>
      </c>
      <c r="H22" s="903"/>
    </row>
    <row r="23" spans="1:9" ht="27" customHeight="1" x14ac:dyDescent="0.3">
      <c r="A23" s="901"/>
      <c r="B23" s="902"/>
      <c r="C23" s="902"/>
      <c r="D23" s="902"/>
      <c r="E23" s="902"/>
      <c r="F23" s="902"/>
      <c r="G23" s="99" t="s">
        <v>80</v>
      </c>
      <c r="H23" s="101" t="s">
        <v>79</v>
      </c>
    </row>
    <row r="24" spans="1:9" ht="17.7" customHeight="1" x14ac:dyDescent="0.3">
      <c r="A24" s="901" t="s">
        <v>78</v>
      </c>
      <c r="B24" s="902"/>
      <c r="C24" s="902"/>
      <c r="D24" s="902"/>
      <c r="E24" s="902"/>
      <c r="F24" s="902"/>
      <c r="G24" s="902"/>
      <c r="H24" s="903"/>
    </row>
    <row r="25" spans="1:9" ht="57" customHeight="1" x14ac:dyDescent="0.3">
      <c r="A25" s="100" t="s">
        <v>833</v>
      </c>
      <c r="B25" s="925" t="s">
        <v>832</v>
      </c>
      <c r="C25" s="926"/>
      <c r="D25" s="926"/>
      <c r="E25" s="926"/>
      <c r="F25" s="927"/>
      <c r="G25" s="141" t="s">
        <v>178</v>
      </c>
      <c r="H25" s="448" t="s">
        <v>53</v>
      </c>
      <c r="I25" s="103"/>
    </row>
    <row r="26" spans="1:9" ht="42.75" customHeight="1" x14ac:dyDescent="0.3">
      <c r="A26" s="100" t="s">
        <v>831</v>
      </c>
      <c r="B26" s="925" t="s">
        <v>830</v>
      </c>
      <c r="C26" s="926"/>
      <c r="D26" s="926"/>
      <c r="E26" s="926"/>
      <c r="F26" s="927"/>
      <c r="G26" s="141" t="s">
        <v>175</v>
      </c>
      <c r="H26" s="98" t="s">
        <v>57</v>
      </c>
      <c r="I26" s="103"/>
    </row>
    <row r="27" spans="1:9" ht="17.7" customHeight="1" x14ac:dyDescent="0.3">
      <c r="A27" s="901" t="s">
        <v>71</v>
      </c>
      <c r="B27" s="902"/>
      <c r="C27" s="902"/>
      <c r="D27" s="902"/>
      <c r="E27" s="902"/>
      <c r="F27" s="902"/>
      <c r="G27" s="902"/>
      <c r="H27" s="903"/>
      <c r="I27" s="103"/>
    </row>
    <row r="28" spans="1:9" ht="57" customHeight="1" x14ac:dyDescent="0.3">
      <c r="A28" s="100" t="s">
        <v>829</v>
      </c>
      <c r="B28" s="886" t="s">
        <v>471</v>
      </c>
      <c r="C28" s="887"/>
      <c r="D28" s="887"/>
      <c r="E28" s="887"/>
      <c r="F28" s="928"/>
      <c r="G28" s="141" t="s">
        <v>432</v>
      </c>
      <c r="H28" s="98" t="s">
        <v>57</v>
      </c>
      <c r="I28" s="103"/>
    </row>
    <row r="29" spans="1:9" ht="57.75" customHeight="1" x14ac:dyDescent="0.3">
      <c r="A29" s="100" t="s">
        <v>828</v>
      </c>
      <c r="B29" s="886" t="s">
        <v>469</v>
      </c>
      <c r="C29" s="887"/>
      <c r="D29" s="887"/>
      <c r="E29" s="887"/>
      <c r="F29" s="928"/>
      <c r="G29" s="141" t="s">
        <v>267</v>
      </c>
      <c r="H29" s="448" t="s">
        <v>53</v>
      </c>
      <c r="I29" s="103"/>
    </row>
    <row r="30" spans="1:9" ht="17.7" customHeight="1" x14ac:dyDescent="0.3">
      <c r="A30" s="901" t="s">
        <v>64</v>
      </c>
      <c r="B30" s="902"/>
      <c r="C30" s="902"/>
      <c r="D30" s="902"/>
      <c r="E30" s="902"/>
      <c r="F30" s="902"/>
      <c r="G30" s="902"/>
      <c r="H30" s="903"/>
      <c r="I30" s="103"/>
    </row>
    <row r="31" spans="1:9" ht="57" customHeight="1" x14ac:dyDescent="0.3">
      <c r="A31" s="100" t="s">
        <v>827</v>
      </c>
      <c r="B31" s="925" t="s">
        <v>826</v>
      </c>
      <c r="C31" s="926"/>
      <c r="D31" s="926"/>
      <c r="E31" s="926"/>
      <c r="F31" s="927"/>
      <c r="G31" s="141" t="s">
        <v>61</v>
      </c>
      <c r="H31" s="98" t="s">
        <v>53</v>
      </c>
      <c r="I31" s="103"/>
    </row>
    <row r="32" spans="1:9" ht="10.199999999999999" customHeight="1" x14ac:dyDescent="0.3">
      <c r="I32" s="103"/>
    </row>
    <row r="33" spans="1:9" ht="15" customHeight="1" x14ac:dyDescent="0.3">
      <c r="A33" s="93" t="s">
        <v>52</v>
      </c>
      <c r="I33" s="103"/>
    </row>
    <row r="34" spans="1:9" s="93" customFormat="1" ht="17.7" customHeight="1" x14ac:dyDescent="0.3">
      <c r="A34" s="890" t="s">
        <v>51</v>
      </c>
      <c r="B34" s="890"/>
      <c r="C34" s="890"/>
      <c r="D34" s="890"/>
      <c r="E34" s="890"/>
      <c r="F34" s="890"/>
      <c r="G34" s="140">
        <v>9</v>
      </c>
      <c r="H34" s="94" t="s">
        <v>5</v>
      </c>
      <c r="I34" s="108"/>
    </row>
    <row r="35" spans="1:9" ht="79.8" customHeight="1" x14ac:dyDescent="0.3">
      <c r="A35" s="909" t="s">
        <v>37</v>
      </c>
      <c r="B35" s="886" t="s">
        <v>825</v>
      </c>
      <c r="C35" s="887"/>
      <c r="D35" s="887"/>
      <c r="E35" s="887"/>
      <c r="F35" s="887"/>
      <c r="G35" s="887"/>
      <c r="H35" s="887"/>
      <c r="I35" s="103"/>
    </row>
    <row r="36" spans="1:9" ht="23.25" customHeight="1" x14ac:dyDescent="0.3">
      <c r="A36" s="910"/>
      <c r="B36" s="886" t="s">
        <v>458</v>
      </c>
      <c r="C36" s="887"/>
      <c r="D36" s="887"/>
      <c r="E36" s="887"/>
      <c r="F36" s="887"/>
      <c r="G36" s="887"/>
      <c r="H36" s="887"/>
      <c r="I36" s="103"/>
    </row>
    <row r="37" spans="1:9" ht="56.4" customHeight="1" x14ac:dyDescent="0.3">
      <c r="A37" s="910"/>
      <c r="B37" s="888" t="s">
        <v>824</v>
      </c>
      <c r="C37" s="888"/>
      <c r="D37" s="888"/>
      <c r="E37" s="888"/>
      <c r="F37" s="888"/>
      <c r="G37" s="888"/>
      <c r="H37" s="886"/>
      <c r="I37" s="103"/>
    </row>
    <row r="38" spans="1:9" ht="65.400000000000006" customHeight="1" x14ac:dyDescent="0.3">
      <c r="A38" s="910"/>
      <c r="B38" s="888" t="s">
        <v>823</v>
      </c>
      <c r="C38" s="888"/>
      <c r="D38" s="888"/>
      <c r="E38" s="888"/>
      <c r="F38" s="888"/>
      <c r="G38" s="888"/>
      <c r="H38" s="886"/>
      <c r="I38" s="103"/>
    </row>
    <row r="39" spans="1:9" ht="73.2" customHeight="1" x14ac:dyDescent="0.3">
      <c r="A39" s="910"/>
      <c r="B39" s="886" t="s">
        <v>822</v>
      </c>
      <c r="C39" s="887"/>
      <c r="D39" s="887"/>
      <c r="E39" s="887"/>
      <c r="F39" s="887"/>
      <c r="G39" s="887"/>
      <c r="H39" s="887"/>
      <c r="I39" s="103"/>
    </row>
    <row r="40" spans="1:9" ht="91.8" customHeight="1" x14ac:dyDescent="0.3">
      <c r="A40" s="910"/>
      <c r="B40" s="888" t="s">
        <v>821</v>
      </c>
      <c r="C40" s="888"/>
      <c r="D40" s="888"/>
      <c r="E40" s="888"/>
      <c r="F40" s="888"/>
      <c r="G40" s="888"/>
      <c r="H40" s="886"/>
      <c r="I40" s="103"/>
    </row>
    <row r="41" spans="1:9" ht="30.6" customHeight="1" x14ac:dyDescent="0.3">
      <c r="A41" s="910"/>
      <c r="B41" s="886" t="s">
        <v>461</v>
      </c>
      <c r="C41" s="887"/>
      <c r="D41" s="887"/>
      <c r="E41" s="887"/>
      <c r="F41" s="887"/>
      <c r="G41" s="887"/>
      <c r="H41" s="887"/>
      <c r="I41" s="103"/>
    </row>
    <row r="42" spans="1:9" ht="78" customHeight="1" x14ac:dyDescent="0.3">
      <c r="A42" s="911"/>
      <c r="B42" s="888" t="s">
        <v>820</v>
      </c>
      <c r="C42" s="888"/>
      <c r="D42" s="888"/>
      <c r="E42" s="888"/>
      <c r="F42" s="888"/>
      <c r="G42" s="888"/>
      <c r="H42" s="886"/>
      <c r="I42" s="103"/>
    </row>
    <row r="43" spans="1:9" x14ac:dyDescent="0.3">
      <c r="A43" s="878" t="s">
        <v>31</v>
      </c>
      <c r="B43" s="879"/>
      <c r="C43" s="879"/>
      <c r="D43" s="879" t="s">
        <v>819</v>
      </c>
      <c r="E43" s="879"/>
      <c r="F43" s="879"/>
      <c r="G43" s="879"/>
      <c r="H43" s="880"/>
      <c r="I43" s="103"/>
    </row>
    <row r="44" spans="1:9" ht="43.5" customHeight="1" x14ac:dyDescent="0.3">
      <c r="A44" s="881" t="s">
        <v>30</v>
      </c>
      <c r="B44" s="882"/>
      <c r="C44" s="882"/>
      <c r="D44" s="886" t="s">
        <v>1242</v>
      </c>
      <c r="E44" s="887"/>
      <c r="F44" s="887"/>
      <c r="G44" s="887"/>
      <c r="H44" s="887"/>
      <c r="I44" s="96"/>
    </row>
    <row r="45" spans="1:9" s="93" customFormat="1" ht="17.7" customHeight="1" x14ac:dyDescent="0.3">
      <c r="A45" s="932" t="s">
        <v>121</v>
      </c>
      <c r="B45" s="932"/>
      <c r="C45" s="932"/>
      <c r="D45" s="932"/>
      <c r="E45" s="932"/>
      <c r="F45" s="932"/>
      <c r="G45" s="140">
        <v>15</v>
      </c>
      <c r="H45" s="94" t="s">
        <v>5</v>
      </c>
      <c r="I45" s="108"/>
    </row>
    <row r="46" spans="1:9" s="93" customFormat="1" ht="17.7" customHeight="1" x14ac:dyDescent="0.3">
      <c r="A46" s="929" t="s">
        <v>37</v>
      </c>
      <c r="B46" s="894" t="s">
        <v>458</v>
      </c>
      <c r="C46" s="894"/>
      <c r="D46" s="894"/>
      <c r="E46" s="894"/>
      <c r="F46" s="894"/>
      <c r="G46" s="894"/>
      <c r="H46" s="895"/>
      <c r="I46" s="108"/>
    </row>
    <row r="47" spans="1:9" s="93" customFormat="1" ht="17.7" customHeight="1" x14ac:dyDescent="0.3">
      <c r="A47" s="930"/>
      <c r="B47" s="894" t="s">
        <v>818</v>
      </c>
      <c r="C47" s="894"/>
      <c r="D47" s="894"/>
      <c r="E47" s="894"/>
      <c r="F47" s="894"/>
      <c r="G47" s="894"/>
      <c r="H47" s="895"/>
      <c r="I47" s="108"/>
    </row>
    <row r="48" spans="1:9" s="93" customFormat="1" ht="17.7" customHeight="1" x14ac:dyDescent="0.3">
      <c r="A48" s="930"/>
      <c r="B48" s="894" t="s">
        <v>456</v>
      </c>
      <c r="C48" s="894"/>
      <c r="D48" s="894"/>
      <c r="E48" s="894"/>
      <c r="F48" s="894"/>
      <c r="G48" s="894"/>
      <c r="H48" s="895"/>
      <c r="I48" s="108"/>
    </row>
    <row r="49" spans="1:9" s="93" customFormat="1" ht="31.8" customHeight="1" x14ac:dyDescent="0.3">
      <c r="A49" s="930"/>
      <c r="B49" s="894" t="s">
        <v>817</v>
      </c>
      <c r="C49" s="894"/>
      <c r="D49" s="894"/>
      <c r="E49" s="894"/>
      <c r="F49" s="894"/>
      <c r="G49" s="894"/>
      <c r="H49" s="895"/>
      <c r="I49" s="108"/>
    </row>
    <row r="50" spans="1:9" s="93" customFormat="1" ht="17.7" customHeight="1" x14ac:dyDescent="0.3">
      <c r="A50" s="930"/>
      <c r="B50" s="894" t="s">
        <v>816</v>
      </c>
      <c r="C50" s="894"/>
      <c r="D50" s="894"/>
      <c r="E50" s="894"/>
      <c r="F50" s="894"/>
      <c r="G50" s="894"/>
      <c r="H50" s="895"/>
      <c r="I50" s="108"/>
    </row>
    <row r="51" spans="1:9" s="93" customFormat="1" ht="17.7" customHeight="1" x14ac:dyDescent="0.3">
      <c r="A51" s="930"/>
      <c r="B51" s="894" t="s">
        <v>815</v>
      </c>
      <c r="C51" s="894"/>
      <c r="D51" s="894"/>
      <c r="E51" s="894"/>
      <c r="F51" s="894"/>
      <c r="G51" s="894"/>
      <c r="H51" s="895"/>
      <c r="I51" s="108"/>
    </row>
    <row r="52" spans="1:9" s="93" customFormat="1" ht="17.7" customHeight="1" x14ac:dyDescent="0.3">
      <c r="A52" s="930"/>
      <c r="B52" s="894" t="s">
        <v>452</v>
      </c>
      <c r="C52" s="894"/>
      <c r="D52" s="894"/>
      <c r="E52" s="894"/>
      <c r="F52" s="894"/>
      <c r="G52" s="894"/>
      <c r="H52" s="895"/>
      <c r="I52" s="108"/>
    </row>
    <row r="53" spans="1:9" s="93" customFormat="1" ht="17.7" customHeight="1" x14ac:dyDescent="0.3">
      <c r="A53" s="930"/>
      <c r="B53" s="894" t="s">
        <v>451</v>
      </c>
      <c r="C53" s="894"/>
      <c r="D53" s="894"/>
      <c r="E53" s="894"/>
      <c r="F53" s="894"/>
      <c r="G53" s="894"/>
      <c r="H53" s="895"/>
      <c r="I53" s="108"/>
    </row>
    <row r="54" spans="1:9" x14ac:dyDescent="0.3">
      <c r="A54" s="931"/>
      <c r="B54" s="894" t="s">
        <v>450</v>
      </c>
      <c r="C54" s="894"/>
      <c r="D54" s="894"/>
      <c r="E54" s="894"/>
      <c r="F54" s="894"/>
      <c r="G54" s="894"/>
      <c r="H54" s="895"/>
      <c r="I54" s="103"/>
    </row>
    <row r="55" spans="1:9" x14ac:dyDescent="0.3">
      <c r="A55" s="878" t="s">
        <v>31</v>
      </c>
      <c r="B55" s="879"/>
      <c r="C55" s="879"/>
      <c r="D55" s="879" t="s">
        <v>814</v>
      </c>
      <c r="E55" s="879"/>
      <c r="F55" s="879"/>
      <c r="G55" s="879"/>
      <c r="H55" s="880"/>
      <c r="I55" s="103"/>
    </row>
    <row r="56" spans="1:9" ht="33" customHeight="1" x14ac:dyDescent="0.3">
      <c r="A56" s="881" t="s">
        <v>30</v>
      </c>
      <c r="B56" s="882"/>
      <c r="C56" s="882"/>
      <c r="D56" s="933" t="s">
        <v>1243</v>
      </c>
      <c r="E56" s="934"/>
      <c r="F56" s="934"/>
      <c r="G56" s="934"/>
      <c r="H56" s="934"/>
      <c r="I56" s="105"/>
    </row>
    <row r="57" spans="1:9" ht="10.199999999999999" customHeight="1" x14ac:dyDescent="0.3">
      <c r="I57" s="103"/>
    </row>
    <row r="58" spans="1:9" ht="15" customHeight="1" x14ac:dyDescent="0.3">
      <c r="A58" s="93" t="s">
        <v>28</v>
      </c>
      <c r="I58" s="103"/>
    </row>
    <row r="59" spans="1:9" ht="30.6" customHeight="1" x14ac:dyDescent="0.3">
      <c r="A59" s="884" t="s">
        <v>27</v>
      </c>
      <c r="B59" s="885"/>
      <c r="C59" s="925" t="s">
        <v>448</v>
      </c>
      <c r="D59" s="926"/>
      <c r="E59" s="926"/>
      <c r="F59" s="926"/>
      <c r="G59" s="926"/>
      <c r="H59" s="926"/>
      <c r="I59" s="103"/>
    </row>
    <row r="60" spans="1:9" ht="32.4" customHeight="1" x14ac:dyDescent="0.3">
      <c r="A60" s="884"/>
      <c r="B60" s="885"/>
      <c r="C60" s="899" t="s">
        <v>447</v>
      </c>
      <c r="D60" s="899"/>
      <c r="E60" s="899"/>
      <c r="F60" s="899"/>
      <c r="G60" s="899"/>
      <c r="H60" s="925"/>
      <c r="I60" s="103"/>
    </row>
    <row r="61" spans="1:9" ht="32.4" customHeight="1" x14ac:dyDescent="0.3">
      <c r="A61" s="884"/>
      <c r="B61" s="885"/>
      <c r="C61" s="899" t="s">
        <v>446</v>
      </c>
      <c r="D61" s="899"/>
      <c r="E61" s="899"/>
      <c r="F61" s="899"/>
      <c r="G61" s="899"/>
      <c r="H61" s="925"/>
      <c r="I61" s="103"/>
    </row>
    <row r="62" spans="1:9" ht="34.200000000000003" customHeight="1" x14ac:dyDescent="0.3">
      <c r="A62" s="935" t="s">
        <v>23</v>
      </c>
      <c r="B62" s="936"/>
      <c r="C62" s="925" t="s">
        <v>813</v>
      </c>
      <c r="D62" s="926"/>
      <c r="E62" s="926"/>
      <c r="F62" s="926"/>
      <c r="G62" s="926"/>
      <c r="H62" s="926"/>
      <c r="I62" s="103"/>
    </row>
    <row r="63" spans="1:9" ht="36" customHeight="1" x14ac:dyDescent="0.3">
      <c r="A63" s="916"/>
      <c r="B63" s="937"/>
      <c r="C63" s="925" t="s">
        <v>444</v>
      </c>
      <c r="D63" s="926"/>
      <c r="E63" s="926"/>
      <c r="F63" s="926"/>
      <c r="G63" s="926"/>
      <c r="H63" s="926"/>
      <c r="I63" s="103"/>
    </row>
    <row r="64" spans="1:9" ht="10.199999999999999" customHeight="1" x14ac:dyDescent="0.3"/>
    <row r="65" spans="1:8" ht="15" customHeight="1" x14ac:dyDescent="0.3">
      <c r="A65" s="93" t="s">
        <v>19</v>
      </c>
      <c r="B65" s="93"/>
      <c r="C65" s="93"/>
      <c r="D65" s="93"/>
      <c r="E65" s="93"/>
      <c r="F65" s="93"/>
    </row>
    <row r="66" spans="1:8" ht="16.2" x14ac:dyDescent="0.3">
      <c r="A66" s="884" t="s">
        <v>18</v>
      </c>
      <c r="B66" s="884"/>
      <c r="C66" s="884"/>
      <c r="D66" s="884"/>
      <c r="E66" s="884"/>
      <c r="F66" s="884"/>
      <c r="G66" s="92">
        <v>2</v>
      </c>
      <c r="H66" s="83" t="s">
        <v>4</v>
      </c>
    </row>
    <row r="67" spans="1:8" ht="16.2" x14ac:dyDescent="0.3">
      <c r="A67" s="884" t="s">
        <v>17</v>
      </c>
      <c r="B67" s="884"/>
      <c r="C67" s="884"/>
      <c r="D67" s="884"/>
      <c r="E67" s="884"/>
      <c r="F67" s="884"/>
      <c r="G67" s="92">
        <v>1</v>
      </c>
      <c r="H67" s="83" t="s">
        <v>4</v>
      </c>
    </row>
    <row r="68" spans="1:8" x14ac:dyDescent="0.3">
      <c r="A68" s="102"/>
      <c r="B68" s="102"/>
      <c r="C68" s="102"/>
      <c r="D68" s="102"/>
      <c r="E68" s="102"/>
      <c r="F68" s="102"/>
      <c r="G68" s="87"/>
      <c r="H68" s="83"/>
    </row>
    <row r="69" spans="1:8" x14ac:dyDescent="0.3">
      <c r="A69" s="883" t="s">
        <v>16</v>
      </c>
      <c r="B69" s="883"/>
      <c r="C69" s="883"/>
      <c r="D69" s="883"/>
      <c r="E69" s="883"/>
      <c r="F69" s="883"/>
      <c r="G69" s="88"/>
      <c r="H69" s="87"/>
    </row>
    <row r="70" spans="1:8" ht="17.7" customHeight="1" x14ac:dyDescent="0.3">
      <c r="A70" s="887" t="s">
        <v>15</v>
      </c>
      <c r="B70" s="887"/>
      <c r="C70" s="887"/>
      <c r="D70" s="887"/>
      <c r="E70" s="83">
        <f>SUM(E71:E76)</f>
        <v>28</v>
      </c>
      <c r="F70" s="83" t="s">
        <v>5</v>
      </c>
      <c r="G70" s="84">
        <f>E70/25</f>
        <v>1.1200000000000001</v>
      </c>
      <c r="H70" s="83" t="s">
        <v>4</v>
      </c>
    </row>
    <row r="71" spans="1:8" ht="17.7" customHeight="1" x14ac:dyDescent="0.3">
      <c r="A71" s="82" t="s">
        <v>14</v>
      </c>
      <c r="B71" s="884" t="s">
        <v>13</v>
      </c>
      <c r="C71" s="884"/>
      <c r="D71" s="884"/>
      <c r="E71" s="83">
        <v>9</v>
      </c>
      <c r="F71" s="83" t="s">
        <v>5</v>
      </c>
      <c r="G71" s="86"/>
      <c r="H71" s="85"/>
    </row>
    <row r="72" spans="1:8" ht="17.7" customHeight="1" x14ac:dyDescent="0.3">
      <c r="B72" s="884" t="s">
        <v>12</v>
      </c>
      <c r="C72" s="884"/>
      <c r="D72" s="884"/>
      <c r="E72" s="83">
        <v>15</v>
      </c>
      <c r="F72" s="83" t="s">
        <v>5</v>
      </c>
      <c r="G72" s="86"/>
      <c r="H72" s="85"/>
    </row>
    <row r="73" spans="1:8" ht="17.7" customHeight="1" x14ac:dyDescent="0.3">
      <c r="B73" s="884" t="s">
        <v>11</v>
      </c>
      <c r="C73" s="884"/>
      <c r="D73" s="884"/>
      <c r="E73" s="83">
        <v>2</v>
      </c>
      <c r="F73" s="83" t="s">
        <v>5</v>
      </c>
      <c r="G73" s="86"/>
      <c r="H73" s="85"/>
    </row>
    <row r="74" spans="1:8" ht="17.7" customHeight="1" x14ac:dyDescent="0.3">
      <c r="B74" s="884" t="s">
        <v>10</v>
      </c>
      <c r="C74" s="884"/>
      <c r="D74" s="884"/>
      <c r="E74" s="83">
        <v>0</v>
      </c>
      <c r="F74" s="83" t="s">
        <v>5</v>
      </c>
      <c r="G74" s="86"/>
      <c r="H74" s="85"/>
    </row>
    <row r="75" spans="1:8" ht="17.7" customHeight="1" x14ac:dyDescent="0.3">
      <c r="B75" s="884" t="s">
        <v>9</v>
      </c>
      <c r="C75" s="884"/>
      <c r="D75" s="884"/>
      <c r="E75" s="83">
        <v>0</v>
      </c>
      <c r="F75" s="83" t="s">
        <v>5</v>
      </c>
      <c r="G75" s="86"/>
      <c r="H75" s="85"/>
    </row>
    <row r="76" spans="1:8" ht="17.7" customHeight="1" x14ac:dyDescent="0.3">
      <c r="B76" s="884" t="s">
        <v>8</v>
      </c>
      <c r="C76" s="884"/>
      <c r="D76" s="884"/>
      <c r="E76" s="83">
        <v>2</v>
      </c>
      <c r="F76" s="83" t="s">
        <v>5</v>
      </c>
      <c r="G76" s="86"/>
      <c r="H76" s="85"/>
    </row>
    <row r="77" spans="1:8" ht="31.2" customHeight="1" x14ac:dyDescent="0.3">
      <c r="A77" s="887" t="s">
        <v>7</v>
      </c>
      <c r="B77" s="887"/>
      <c r="C77" s="887"/>
      <c r="D77" s="887"/>
      <c r="E77" s="83">
        <v>0</v>
      </c>
      <c r="F77" s="83" t="s">
        <v>5</v>
      </c>
      <c r="G77" s="84">
        <v>0</v>
      </c>
      <c r="H77" s="83" t="s">
        <v>4</v>
      </c>
    </row>
    <row r="78" spans="1:8" ht="17.7" customHeight="1" x14ac:dyDescent="0.3">
      <c r="A78" s="884" t="s">
        <v>6</v>
      </c>
      <c r="B78" s="884"/>
      <c r="C78" s="884"/>
      <c r="D78" s="884"/>
      <c r="E78" s="83">
        <f>G78*25</f>
        <v>47</v>
      </c>
      <c r="F78" s="83" t="s">
        <v>5</v>
      </c>
      <c r="G78" s="84">
        <f>D6-G77-G70</f>
        <v>1.88</v>
      </c>
      <c r="H78" s="83" t="s">
        <v>4</v>
      </c>
    </row>
    <row r="79" spans="1:8" ht="10.199999999999999" customHeight="1" x14ac:dyDescent="0.3"/>
    <row r="82" spans="1:9" x14ac:dyDescent="0.3">
      <c r="A82" s="82" t="s">
        <v>3</v>
      </c>
    </row>
    <row r="83" spans="1:9" ht="16.2" x14ac:dyDescent="0.3">
      <c r="A83" s="907" t="s">
        <v>2</v>
      </c>
      <c r="B83" s="907"/>
      <c r="C83" s="907"/>
      <c r="D83" s="907"/>
      <c r="E83" s="907"/>
      <c r="F83" s="907"/>
      <c r="G83" s="907"/>
      <c r="H83" s="907"/>
      <c r="I83" s="907"/>
    </row>
    <row r="84" spans="1:9" x14ac:dyDescent="0.3">
      <c r="A84" s="82" t="s">
        <v>1</v>
      </c>
    </row>
    <row r="86" spans="1:9" x14ac:dyDescent="0.3">
      <c r="A86" s="908" t="s">
        <v>0</v>
      </c>
      <c r="B86" s="908"/>
      <c r="C86" s="908"/>
      <c r="D86" s="908"/>
      <c r="E86" s="908"/>
      <c r="F86" s="908"/>
      <c r="G86" s="908"/>
      <c r="H86" s="908"/>
      <c r="I86" s="908"/>
    </row>
    <row r="87" spans="1:9" x14ac:dyDescent="0.3">
      <c r="A87" s="908"/>
      <c r="B87" s="908"/>
      <c r="C87" s="908"/>
      <c r="D87" s="908"/>
      <c r="E87" s="908"/>
      <c r="F87" s="908"/>
      <c r="G87" s="908"/>
      <c r="H87" s="908"/>
      <c r="I87" s="908"/>
    </row>
    <row r="88" spans="1:9" x14ac:dyDescent="0.3">
      <c r="A88" s="908"/>
      <c r="B88" s="908"/>
      <c r="C88" s="908"/>
      <c r="D88" s="908"/>
      <c r="E88" s="908"/>
      <c r="F88" s="908"/>
      <c r="G88" s="908"/>
      <c r="H88" s="908"/>
      <c r="I88" s="908"/>
    </row>
  </sheetData>
  <mergeCells count="85">
    <mergeCell ref="D56:H56"/>
    <mergeCell ref="A55:C55"/>
    <mergeCell ref="D55:H55"/>
    <mergeCell ref="A56:C56"/>
    <mergeCell ref="A69:F69"/>
    <mergeCell ref="A59:B61"/>
    <mergeCell ref="C59:H59"/>
    <mergeCell ref="C61:H61"/>
    <mergeCell ref="C60:H60"/>
    <mergeCell ref="A62:B63"/>
    <mergeCell ref="C62:H62"/>
    <mergeCell ref="C63:H63"/>
    <mergeCell ref="A66:F66"/>
    <mergeCell ref="A67:F67"/>
    <mergeCell ref="A78:D78"/>
    <mergeCell ref="A70:D70"/>
    <mergeCell ref="B71:D71"/>
    <mergeCell ref="B72:D72"/>
    <mergeCell ref="B73:D73"/>
    <mergeCell ref="B74:D74"/>
    <mergeCell ref="B75:D75"/>
    <mergeCell ref="B76:D76"/>
    <mergeCell ref="A77:D77"/>
    <mergeCell ref="D43:H43"/>
    <mergeCell ref="A44:C44"/>
    <mergeCell ref="B54:H54"/>
    <mergeCell ref="A46:A54"/>
    <mergeCell ref="B46:H46"/>
    <mergeCell ref="B47:H47"/>
    <mergeCell ref="B48:H48"/>
    <mergeCell ref="B49:H49"/>
    <mergeCell ref="B50:H50"/>
    <mergeCell ref="B51:H51"/>
    <mergeCell ref="B52:H52"/>
    <mergeCell ref="B53:H53"/>
    <mergeCell ref="A45:F45"/>
    <mergeCell ref="D44:H44"/>
    <mergeCell ref="A43:C43"/>
    <mergeCell ref="A30:H30"/>
    <mergeCell ref="B26:F26"/>
    <mergeCell ref="A34:F34"/>
    <mergeCell ref="A35:A42"/>
    <mergeCell ref="B35:H35"/>
    <mergeCell ref="B40:H40"/>
    <mergeCell ref="B42:H42"/>
    <mergeCell ref="B36:H36"/>
    <mergeCell ref="B37:H37"/>
    <mergeCell ref="B38:H38"/>
    <mergeCell ref="B31:F31"/>
    <mergeCell ref="B39:H39"/>
    <mergeCell ref="B41:H41"/>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83:I83"/>
    <mergeCell ref="A86:I88"/>
    <mergeCell ref="A12:H12"/>
    <mergeCell ref="B25:F25"/>
    <mergeCell ref="B29:F29"/>
    <mergeCell ref="A27:H27"/>
    <mergeCell ref="B28:F28"/>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98" zoomScaleNormal="98" workbookViewId="0"/>
  </sheetViews>
  <sheetFormatPr defaultColWidth="8.88671875" defaultRowHeight="13.8" x14ac:dyDescent="0.3"/>
  <cols>
    <col min="1" max="1" width="9.33203125" style="164" customWidth="1"/>
    <col min="2" max="2" width="11.6640625" style="164" customWidth="1"/>
    <col min="3" max="3" width="5.6640625" style="164" customWidth="1"/>
    <col min="4" max="4" width="21.6640625" style="164" customWidth="1"/>
    <col min="5" max="5" width="9.33203125" style="164" customWidth="1"/>
    <col min="6" max="6" width="8.6640625" style="164" customWidth="1"/>
    <col min="7" max="7" width="12.6640625" style="164" customWidth="1"/>
    <col min="8" max="8" width="9.6640625" style="164" customWidth="1"/>
    <col min="9" max="9" width="2.6640625" style="164" customWidth="1"/>
    <col min="10" max="16384" width="8.88671875" style="164"/>
  </cols>
  <sheetData>
    <row r="1" spans="1:9" ht="9.75" customHeight="1" x14ac:dyDescent="0.3"/>
    <row r="2" spans="1:9" s="176" customFormat="1" x14ac:dyDescent="0.3">
      <c r="A2" s="968" t="s">
        <v>105</v>
      </c>
      <c r="B2" s="968"/>
      <c r="C2" s="968"/>
      <c r="D2" s="968"/>
      <c r="E2" s="968"/>
      <c r="F2" s="968"/>
      <c r="G2" s="968"/>
      <c r="H2" s="968"/>
      <c r="I2" s="968"/>
    </row>
    <row r="3" spans="1:9" ht="9.75" customHeight="1" x14ac:dyDescent="0.3"/>
    <row r="4" spans="1:9" ht="15" customHeight="1" x14ac:dyDescent="0.3">
      <c r="A4" s="176" t="s">
        <v>104</v>
      </c>
    </row>
    <row r="5" spans="1:9" ht="17.25" customHeight="1" x14ac:dyDescent="0.3">
      <c r="A5" s="184" t="s">
        <v>908</v>
      </c>
      <c r="B5" s="184"/>
      <c r="C5" s="184"/>
      <c r="D5" s="184"/>
      <c r="E5" s="184"/>
      <c r="F5" s="184"/>
      <c r="G5" s="184"/>
      <c r="H5" s="184"/>
    </row>
    <row r="6" spans="1:9" ht="17.25" customHeight="1" x14ac:dyDescent="0.3">
      <c r="A6" s="948" t="s">
        <v>102</v>
      </c>
      <c r="B6" s="948"/>
      <c r="C6" s="948"/>
      <c r="D6" s="942">
        <v>3</v>
      </c>
      <c r="E6" s="943"/>
      <c r="F6" s="943"/>
      <c r="G6" s="943"/>
      <c r="H6" s="943"/>
    </row>
    <row r="7" spans="1:9" x14ac:dyDescent="0.3">
      <c r="A7" s="948" t="s">
        <v>101</v>
      </c>
      <c r="B7" s="948"/>
      <c r="C7" s="948"/>
      <c r="D7" s="940" t="s">
        <v>341</v>
      </c>
      <c r="E7" s="941"/>
      <c r="F7" s="941"/>
      <c r="G7" s="941"/>
      <c r="H7" s="941"/>
    </row>
    <row r="8" spans="1:9" ht="17.25" customHeight="1" x14ac:dyDescent="0.3">
      <c r="A8" s="948" t="s">
        <v>99</v>
      </c>
      <c r="B8" s="948"/>
      <c r="C8" s="948"/>
      <c r="D8" s="942" t="s">
        <v>98</v>
      </c>
      <c r="E8" s="943"/>
      <c r="F8" s="943"/>
      <c r="G8" s="943"/>
      <c r="H8" s="943"/>
    </row>
    <row r="9" spans="1:9" ht="17.25" customHeight="1" x14ac:dyDescent="0.3">
      <c r="A9" s="948" t="s">
        <v>97</v>
      </c>
      <c r="B9" s="948"/>
      <c r="C9" s="948"/>
      <c r="D9" s="942" t="s">
        <v>900</v>
      </c>
      <c r="E9" s="943"/>
      <c r="F9" s="943"/>
      <c r="G9" s="943"/>
      <c r="H9" s="943"/>
    </row>
    <row r="10" spans="1:9" ht="9.75" customHeight="1" x14ac:dyDescent="0.3"/>
    <row r="11" spans="1:9" ht="15" customHeight="1" x14ac:dyDescent="0.3">
      <c r="A11" s="966" t="s">
        <v>145</v>
      </c>
      <c r="B11" s="966"/>
      <c r="C11" s="966"/>
      <c r="D11" s="966"/>
      <c r="E11" s="966"/>
      <c r="F11" s="966"/>
      <c r="G11" s="966"/>
      <c r="H11" s="966"/>
    </row>
    <row r="12" spans="1:9" ht="17.25" customHeight="1" x14ac:dyDescent="0.3">
      <c r="A12" s="944" t="s">
        <v>1296</v>
      </c>
      <c r="B12" s="944"/>
      <c r="C12" s="944"/>
      <c r="D12" s="944"/>
      <c r="E12" s="944"/>
      <c r="F12" s="944"/>
      <c r="G12" s="944"/>
      <c r="H12" s="944"/>
    </row>
    <row r="13" spans="1:9" ht="17.25" customHeight="1" x14ac:dyDescent="0.3">
      <c r="A13" s="948" t="s">
        <v>94</v>
      </c>
      <c r="B13" s="948"/>
      <c r="C13" s="948"/>
      <c r="D13" s="948"/>
      <c r="E13" s="942" t="s">
        <v>93</v>
      </c>
      <c r="F13" s="942"/>
      <c r="G13" s="942"/>
      <c r="H13" s="942"/>
    </row>
    <row r="14" spans="1:9" ht="17.25" customHeight="1" x14ac:dyDescent="0.3">
      <c r="A14" s="948" t="s">
        <v>92</v>
      </c>
      <c r="B14" s="948"/>
      <c r="C14" s="948"/>
      <c r="D14" s="948"/>
      <c r="E14" s="942" t="s">
        <v>91</v>
      </c>
      <c r="F14" s="942"/>
      <c r="G14" s="942"/>
      <c r="H14" s="942"/>
    </row>
    <row r="15" spans="1:9" ht="17.25" customHeight="1" x14ac:dyDescent="0.3">
      <c r="A15" s="948" t="s">
        <v>90</v>
      </c>
      <c r="B15" s="948"/>
      <c r="C15" s="948"/>
      <c r="D15" s="948"/>
      <c r="E15" s="967" t="s">
        <v>663</v>
      </c>
      <c r="F15" s="967"/>
      <c r="G15" s="967"/>
      <c r="H15" s="967"/>
    </row>
    <row r="16" spans="1:9" ht="17.25" customHeight="1" x14ac:dyDescent="0.3">
      <c r="A16" s="948" t="s">
        <v>88</v>
      </c>
      <c r="B16" s="948"/>
      <c r="C16" s="948"/>
      <c r="D16" s="948"/>
      <c r="E16" s="942" t="s">
        <v>87</v>
      </c>
      <c r="F16" s="942"/>
      <c r="G16" s="942"/>
      <c r="H16" s="942"/>
    </row>
    <row r="17" spans="1:9" ht="9.75" customHeight="1" x14ac:dyDescent="0.3"/>
    <row r="18" spans="1:9" ht="15" customHeight="1" x14ac:dyDescent="0.3">
      <c r="A18" s="966" t="s">
        <v>86</v>
      </c>
      <c r="B18" s="966"/>
      <c r="C18" s="966"/>
      <c r="D18" s="966"/>
      <c r="E18" s="966"/>
      <c r="F18" s="966"/>
      <c r="G18" s="966"/>
      <c r="H18" s="966"/>
      <c r="I18" s="177"/>
    </row>
    <row r="19" spans="1:9" ht="30.75" customHeight="1" x14ac:dyDescent="0.3">
      <c r="A19" s="941" t="s">
        <v>85</v>
      </c>
      <c r="B19" s="941"/>
      <c r="C19" s="940" t="s">
        <v>1214</v>
      </c>
      <c r="D19" s="941"/>
      <c r="E19" s="941"/>
      <c r="F19" s="941"/>
      <c r="G19" s="941"/>
      <c r="H19" s="941"/>
      <c r="I19" s="178"/>
    </row>
    <row r="20" spans="1:9" ht="9.75" customHeight="1" x14ac:dyDescent="0.3"/>
    <row r="21" spans="1:9" ht="15" customHeight="1" x14ac:dyDescent="0.3">
      <c r="A21" s="960" t="s">
        <v>84</v>
      </c>
      <c r="B21" s="960"/>
      <c r="C21" s="960"/>
      <c r="D21" s="960"/>
    </row>
    <row r="22" spans="1:9" ht="16.5" customHeight="1" x14ac:dyDescent="0.3">
      <c r="A22" s="963" t="s">
        <v>83</v>
      </c>
      <c r="B22" s="964" t="s">
        <v>82</v>
      </c>
      <c r="C22" s="964"/>
      <c r="D22" s="964"/>
      <c r="E22" s="964"/>
      <c r="F22" s="964"/>
      <c r="G22" s="965" t="s">
        <v>81</v>
      </c>
      <c r="H22" s="965"/>
    </row>
    <row r="23" spans="1:9" ht="27" customHeight="1" x14ac:dyDescent="0.3">
      <c r="A23" s="963"/>
      <c r="B23" s="964"/>
      <c r="C23" s="964"/>
      <c r="D23" s="964"/>
      <c r="E23" s="964"/>
      <c r="F23" s="964"/>
      <c r="G23" s="183" t="s">
        <v>80</v>
      </c>
      <c r="H23" s="182" t="s">
        <v>79</v>
      </c>
    </row>
    <row r="24" spans="1:9" ht="17.25" customHeight="1" x14ac:dyDescent="0.3">
      <c r="A24" s="962" t="s">
        <v>78</v>
      </c>
      <c r="B24" s="962"/>
      <c r="C24" s="962"/>
      <c r="D24" s="962"/>
      <c r="E24" s="962"/>
      <c r="F24" s="962"/>
      <c r="G24" s="962"/>
      <c r="H24" s="962"/>
    </row>
    <row r="25" spans="1:9" ht="29.25" customHeight="1" x14ac:dyDescent="0.3">
      <c r="A25" s="160" t="s">
        <v>921</v>
      </c>
      <c r="B25" s="961" t="s">
        <v>920</v>
      </c>
      <c r="C25" s="961"/>
      <c r="D25" s="961"/>
      <c r="E25" s="961"/>
      <c r="F25" s="961"/>
      <c r="G25" s="159" t="s">
        <v>175</v>
      </c>
      <c r="H25" s="158" t="s">
        <v>57</v>
      </c>
      <c r="I25" s="177"/>
    </row>
    <row r="26" spans="1:9" ht="36.75" customHeight="1" x14ac:dyDescent="0.3">
      <c r="A26" s="160" t="s">
        <v>919</v>
      </c>
      <c r="B26" s="961" t="s">
        <v>918</v>
      </c>
      <c r="C26" s="961"/>
      <c r="D26" s="961"/>
      <c r="E26" s="961"/>
      <c r="F26" s="961"/>
      <c r="G26" s="159" t="s">
        <v>271</v>
      </c>
      <c r="H26" s="158" t="s">
        <v>57</v>
      </c>
      <c r="I26" s="177"/>
    </row>
    <row r="27" spans="1:9" ht="17.25" customHeight="1" x14ac:dyDescent="0.3">
      <c r="A27" s="962" t="s">
        <v>71</v>
      </c>
      <c r="B27" s="962"/>
      <c r="C27" s="962"/>
      <c r="D27" s="962"/>
      <c r="E27" s="962"/>
      <c r="F27" s="962"/>
      <c r="G27" s="962"/>
      <c r="H27" s="962"/>
      <c r="I27" s="177"/>
    </row>
    <row r="28" spans="1:9" ht="35.25" customHeight="1" x14ac:dyDescent="0.3">
      <c r="A28" s="160" t="s">
        <v>917</v>
      </c>
      <c r="B28" s="961" t="s">
        <v>916</v>
      </c>
      <c r="C28" s="961"/>
      <c r="D28" s="961"/>
      <c r="E28" s="961"/>
      <c r="F28" s="961"/>
      <c r="G28" s="159" t="s">
        <v>269</v>
      </c>
      <c r="H28" s="158" t="s">
        <v>57</v>
      </c>
      <c r="I28" s="177"/>
    </row>
    <row r="29" spans="1:9" ht="35.25" customHeight="1" x14ac:dyDescent="0.3">
      <c r="A29" s="160" t="s">
        <v>915</v>
      </c>
      <c r="B29" s="961" t="s">
        <v>914</v>
      </c>
      <c r="C29" s="961"/>
      <c r="D29" s="961"/>
      <c r="E29" s="961"/>
      <c r="F29" s="961"/>
      <c r="G29" s="159" t="s">
        <v>303</v>
      </c>
      <c r="H29" s="158" t="s">
        <v>57</v>
      </c>
      <c r="I29" s="177"/>
    </row>
    <row r="30" spans="1:9" ht="17.25" customHeight="1" x14ac:dyDescent="0.3">
      <c r="A30" s="962" t="s">
        <v>64</v>
      </c>
      <c r="B30" s="962"/>
      <c r="C30" s="962"/>
      <c r="D30" s="962"/>
      <c r="E30" s="962"/>
      <c r="F30" s="962"/>
      <c r="G30" s="962"/>
      <c r="H30" s="962"/>
      <c r="I30" s="177"/>
    </row>
    <row r="31" spans="1:9" ht="37.5" customHeight="1" x14ac:dyDescent="0.3">
      <c r="A31" s="160" t="s">
        <v>913</v>
      </c>
      <c r="B31" s="961" t="s">
        <v>912</v>
      </c>
      <c r="C31" s="961"/>
      <c r="D31" s="961"/>
      <c r="E31" s="961"/>
      <c r="F31" s="961"/>
      <c r="G31" s="159" t="s">
        <v>61</v>
      </c>
      <c r="H31" s="158" t="s">
        <v>57</v>
      </c>
      <c r="I31" s="177"/>
    </row>
    <row r="32" spans="1:9" ht="40.5" customHeight="1" x14ac:dyDescent="0.3">
      <c r="A32" s="160" t="s">
        <v>911</v>
      </c>
      <c r="B32" s="961" t="s">
        <v>910</v>
      </c>
      <c r="C32" s="961"/>
      <c r="D32" s="961"/>
      <c r="E32" s="961"/>
      <c r="F32" s="961"/>
      <c r="G32" s="159" t="s">
        <v>58</v>
      </c>
      <c r="H32" s="158" t="s">
        <v>57</v>
      </c>
      <c r="I32" s="177"/>
    </row>
    <row r="33" spans="1:11" ht="9.75" customHeight="1" x14ac:dyDescent="0.3">
      <c r="I33" s="177"/>
    </row>
    <row r="34" spans="1:11" ht="15" customHeight="1" x14ac:dyDescent="0.3">
      <c r="A34" s="176" t="s">
        <v>52</v>
      </c>
      <c r="I34" s="177"/>
    </row>
    <row r="35" spans="1:11" ht="17.25" customHeight="1" x14ac:dyDescent="0.3">
      <c r="A35" s="957" t="s">
        <v>51</v>
      </c>
      <c r="B35" s="958"/>
      <c r="C35" s="958"/>
      <c r="D35" s="958"/>
      <c r="E35" s="958"/>
      <c r="F35" s="958"/>
      <c r="G35" s="181">
        <v>9</v>
      </c>
      <c r="H35" s="180" t="s">
        <v>5</v>
      </c>
      <c r="I35" s="179"/>
      <c r="J35" s="176"/>
      <c r="K35" s="176"/>
    </row>
    <row r="36" spans="1:11" ht="17.25" customHeight="1" x14ac:dyDescent="0.3">
      <c r="A36" s="959" t="s">
        <v>37</v>
      </c>
      <c r="B36" s="942" t="s">
        <v>887</v>
      </c>
      <c r="C36" s="943"/>
      <c r="D36" s="943"/>
      <c r="E36" s="943"/>
      <c r="F36" s="943"/>
      <c r="G36" s="943"/>
      <c r="H36" s="943"/>
      <c r="I36" s="177"/>
    </row>
    <row r="37" spans="1:11" ht="17.25" customHeight="1" x14ac:dyDescent="0.3">
      <c r="A37" s="959"/>
      <c r="B37" s="940" t="s">
        <v>909</v>
      </c>
      <c r="C37" s="941"/>
      <c r="D37" s="941"/>
      <c r="E37" s="941"/>
      <c r="F37" s="941"/>
      <c r="G37" s="941"/>
      <c r="H37" s="941"/>
      <c r="I37" s="177"/>
    </row>
    <row r="38" spans="1:11" ht="17.25" customHeight="1" x14ac:dyDescent="0.3">
      <c r="A38" s="959"/>
      <c r="B38" s="940" t="s">
        <v>885</v>
      </c>
      <c r="C38" s="941"/>
      <c r="D38" s="941"/>
      <c r="E38" s="941"/>
      <c r="F38" s="941"/>
      <c r="G38" s="941"/>
      <c r="H38" s="941"/>
      <c r="I38" s="177"/>
    </row>
    <row r="39" spans="1:11" ht="17.25" customHeight="1" x14ac:dyDescent="0.3">
      <c r="A39" s="959"/>
      <c r="B39" s="940" t="s">
        <v>908</v>
      </c>
      <c r="C39" s="941"/>
      <c r="D39" s="941"/>
      <c r="E39" s="941"/>
      <c r="F39" s="941"/>
      <c r="G39" s="941"/>
      <c r="H39" s="941"/>
      <c r="I39" s="177"/>
    </row>
    <row r="40" spans="1:11" ht="17.25" customHeight="1" x14ac:dyDescent="0.3">
      <c r="A40" s="959"/>
      <c r="B40" s="940" t="s">
        <v>883</v>
      </c>
      <c r="C40" s="941"/>
      <c r="D40" s="941"/>
      <c r="E40" s="941"/>
      <c r="F40" s="941"/>
      <c r="G40" s="941"/>
      <c r="H40" s="941"/>
      <c r="I40" s="177"/>
    </row>
    <row r="41" spans="1:11" ht="17.25" customHeight="1" x14ac:dyDescent="0.3">
      <c r="A41" s="959"/>
      <c r="B41" s="940" t="s">
        <v>882</v>
      </c>
      <c r="C41" s="941"/>
      <c r="D41" s="941"/>
      <c r="E41" s="941"/>
      <c r="F41" s="941"/>
      <c r="G41" s="941"/>
      <c r="H41" s="941"/>
      <c r="I41" s="177"/>
    </row>
    <row r="42" spans="1:11" ht="17.25" customHeight="1" x14ac:dyDescent="0.3">
      <c r="A42" s="959"/>
      <c r="B42" s="940" t="s">
        <v>881</v>
      </c>
      <c r="C42" s="941"/>
      <c r="D42" s="941"/>
      <c r="E42" s="941"/>
      <c r="F42" s="941"/>
      <c r="G42" s="941"/>
      <c r="H42" s="941"/>
      <c r="I42" s="177"/>
    </row>
    <row r="43" spans="1:11" ht="17.25" customHeight="1" x14ac:dyDescent="0.3">
      <c r="A43" s="959"/>
      <c r="B43" s="940" t="s">
        <v>880</v>
      </c>
      <c r="C43" s="941"/>
      <c r="D43" s="941"/>
      <c r="E43" s="941"/>
      <c r="F43" s="941"/>
      <c r="G43" s="941"/>
      <c r="H43" s="941"/>
      <c r="I43" s="177"/>
    </row>
    <row r="44" spans="1:11" s="176" customFormat="1" x14ac:dyDescent="0.3">
      <c r="A44" s="952" t="s">
        <v>31</v>
      </c>
      <c r="B44" s="953"/>
      <c r="C44" s="953"/>
      <c r="D44" s="956" t="s">
        <v>907</v>
      </c>
      <c r="E44" s="956"/>
      <c r="F44" s="956"/>
      <c r="G44" s="956"/>
      <c r="H44" s="956"/>
      <c r="I44" s="177"/>
      <c r="J44" s="164"/>
      <c r="K44" s="164"/>
    </row>
    <row r="45" spans="1:11" ht="33.75" customHeight="1" x14ac:dyDescent="0.3">
      <c r="A45" s="955" t="s">
        <v>30</v>
      </c>
      <c r="B45" s="955"/>
      <c r="C45" s="955"/>
      <c r="D45" s="940" t="s">
        <v>1244</v>
      </c>
      <c r="E45" s="941"/>
      <c r="F45" s="941"/>
      <c r="G45" s="941"/>
      <c r="H45" s="941"/>
      <c r="I45" s="178"/>
    </row>
    <row r="46" spans="1:11" ht="17.25" customHeight="1" x14ac:dyDescent="0.3">
      <c r="A46" s="957" t="s">
        <v>324</v>
      </c>
      <c r="B46" s="958"/>
      <c r="C46" s="958"/>
      <c r="D46" s="958"/>
      <c r="E46" s="958"/>
      <c r="F46" s="958"/>
      <c r="G46" s="181">
        <v>15</v>
      </c>
      <c r="H46" s="180" t="s">
        <v>5</v>
      </c>
      <c r="I46" s="179"/>
      <c r="J46" s="176"/>
      <c r="K46" s="176"/>
    </row>
    <row r="47" spans="1:11" ht="17.25" customHeight="1" x14ac:dyDescent="0.3">
      <c r="A47" s="959" t="s">
        <v>37</v>
      </c>
      <c r="B47" s="940" t="s">
        <v>877</v>
      </c>
      <c r="C47" s="941"/>
      <c r="D47" s="941"/>
      <c r="E47" s="941"/>
      <c r="F47" s="941"/>
      <c r="G47" s="941"/>
      <c r="H47" s="941"/>
      <c r="I47" s="177"/>
    </row>
    <row r="48" spans="1:11" ht="17.25" customHeight="1" x14ac:dyDescent="0.3">
      <c r="A48" s="959"/>
      <c r="B48" s="940" t="s">
        <v>876</v>
      </c>
      <c r="C48" s="941"/>
      <c r="D48" s="941"/>
      <c r="E48" s="941"/>
      <c r="F48" s="941"/>
      <c r="G48" s="941"/>
      <c r="H48" s="941"/>
      <c r="I48" s="177"/>
    </row>
    <row r="49" spans="1:11" ht="17.25" customHeight="1" x14ac:dyDescent="0.3">
      <c r="A49" s="959"/>
      <c r="B49" s="940" t="s">
        <v>875</v>
      </c>
      <c r="C49" s="941"/>
      <c r="D49" s="941"/>
      <c r="E49" s="941"/>
      <c r="F49" s="941"/>
      <c r="G49" s="941"/>
      <c r="H49" s="941"/>
      <c r="I49" s="177"/>
    </row>
    <row r="50" spans="1:11" ht="17.25" customHeight="1" x14ac:dyDescent="0.3">
      <c r="A50" s="959"/>
      <c r="B50" s="940" t="s">
        <v>874</v>
      </c>
      <c r="C50" s="941"/>
      <c r="D50" s="941"/>
      <c r="E50" s="941"/>
      <c r="F50" s="941"/>
      <c r="G50" s="941"/>
      <c r="H50" s="941"/>
      <c r="I50" s="177"/>
    </row>
    <row r="51" spans="1:11" ht="17.25" customHeight="1" x14ac:dyDescent="0.3">
      <c r="A51" s="959"/>
      <c r="B51" s="940" t="s">
        <v>873</v>
      </c>
      <c r="C51" s="941"/>
      <c r="D51" s="941"/>
      <c r="E51" s="941"/>
      <c r="F51" s="941"/>
      <c r="G51" s="941"/>
      <c r="H51" s="941"/>
      <c r="I51" s="177"/>
    </row>
    <row r="52" spans="1:11" ht="17.25" customHeight="1" x14ac:dyDescent="0.3">
      <c r="A52" s="959"/>
      <c r="B52" s="940" t="s">
        <v>906</v>
      </c>
      <c r="C52" s="941"/>
      <c r="D52" s="941"/>
      <c r="E52" s="941"/>
      <c r="F52" s="941"/>
      <c r="G52" s="941"/>
      <c r="H52" s="941"/>
      <c r="I52" s="177"/>
    </row>
    <row r="53" spans="1:11" ht="17.25" customHeight="1" x14ac:dyDescent="0.3">
      <c r="A53" s="959"/>
      <c r="B53" s="940" t="s">
        <v>905</v>
      </c>
      <c r="C53" s="941"/>
      <c r="D53" s="941"/>
      <c r="E53" s="941"/>
      <c r="F53" s="941"/>
      <c r="G53" s="941"/>
      <c r="H53" s="941"/>
      <c r="I53" s="177"/>
    </row>
    <row r="54" spans="1:11" ht="17.25" customHeight="1" x14ac:dyDescent="0.3">
      <c r="A54" s="959"/>
      <c r="B54" s="940" t="s">
        <v>904</v>
      </c>
      <c r="C54" s="941"/>
      <c r="D54" s="941"/>
      <c r="E54" s="941"/>
      <c r="F54" s="941"/>
      <c r="G54" s="941"/>
      <c r="H54" s="941"/>
      <c r="I54" s="177"/>
    </row>
    <row r="55" spans="1:11" ht="17.25" customHeight="1" x14ac:dyDescent="0.3">
      <c r="A55" s="959"/>
      <c r="B55" s="940" t="s">
        <v>869</v>
      </c>
      <c r="C55" s="941"/>
      <c r="D55" s="941"/>
      <c r="E55" s="941"/>
      <c r="F55" s="941"/>
      <c r="G55" s="941"/>
      <c r="H55" s="941"/>
      <c r="I55" s="177"/>
    </row>
    <row r="56" spans="1:11" x14ac:dyDescent="0.3">
      <c r="A56" s="952" t="s">
        <v>31</v>
      </c>
      <c r="B56" s="953"/>
      <c r="C56" s="953"/>
      <c r="D56" s="954" t="s">
        <v>903</v>
      </c>
      <c r="E56" s="954"/>
      <c r="F56" s="954"/>
      <c r="G56" s="954"/>
      <c r="H56" s="954"/>
      <c r="I56" s="177"/>
    </row>
    <row r="57" spans="1:11" ht="55.5" customHeight="1" x14ac:dyDescent="0.3">
      <c r="A57" s="955" t="s">
        <v>30</v>
      </c>
      <c r="B57" s="955"/>
      <c r="C57" s="955"/>
      <c r="D57" s="945" t="s">
        <v>902</v>
      </c>
      <c r="E57" s="946"/>
      <c r="F57" s="946"/>
      <c r="G57" s="946"/>
      <c r="H57" s="946"/>
      <c r="I57" s="178"/>
    </row>
    <row r="58" spans="1:11" s="176" customFormat="1" ht="9.75" customHeight="1" x14ac:dyDescent="0.3">
      <c r="A58" s="164"/>
      <c r="B58" s="164"/>
      <c r="C58" s="164"/>
      <c r="D58" s="164"/>
      <c r="E58" s="164"/>
      <c r="F58" s="164"/>
      <c r="G58" s="164"/>
      <c r="H58" s="164"/>
      <c r="I58" s="177"/>
      <c r="J58" s="164"/>
      <c r="K58" s="164"/>
    </row>
    <row r="59" spans="1:11" ht="15" customHeight="1" x14ac:dyDescent="0.3">
      <c r="A59" s="176" t="s">
        <v>28</v>
      </c>
      <c r="I59" s="177"/>
    </row>
    <row r="60" spans="1:11" ht="34.5" customHeight="1" x14ac:dyDescent="0.3">
      <c r="A60" s="948" t="s">
        <v>27</v>
      </c>
      <c r="B60" s="943"/>
      <c r="C60" s="945" t="s">
        <v>867</v>
      </c>
      <c r="D60" s="945"/>
      <c r="E60" s="945"/>
      <c r="F60" s="945"/>
      <c r="G60" s="945"/>
      <c r="H60" s="945"/>
      <c r="I60" s="177"/>
    </row>
    <row r="61" spans="1:11" ht="38.25" customHeight="1" x14ac:dyDescent="0.3">
      <c r="A61" s="948"/>
      <c r="B61" s="943"/>
      <c r="C61" s="945" t="s">
        <v>901</v>
      </c>
      <c r="D61" s="945"/>
      <c r="E61" s="945"/>
      <c r="F61" s="945"/>
      <c r="G61" s="945"/>
      <c r="H61" s="945"/>
      <c r="I61" s="177"/>
    </row>
    <row r="62" spans="1:11" ht="27" customHeight="1" x14ac:dyDescent="0.3">
      <c r="A62" s="948"/>
      <c r="B62" s="943"/>
      <c r="C62" s="945" t="s">
        <v>865</v>
      </c>
      <c r="D62" s="945"/>
      <c r="E62" s="945"/>
      <c r="F62" s="945"/>
      <c r="G62" s="945"/>
      <c r="H62" s="945"/>
      <c r="I62" s="177"/>
    </row>
    <row r="63" spans="1:11" ht="27" customHeight="1" x14ac:dyDescent="0.3">
      <c r="A63" s="948" t="s">
        <v>23</v>
      </c>
      <c r="B63" s="943"/>
      <c r="C63" s="940" t="s">
        <v>864</v>
      </c>
      <c r="D63" s="941"/>
      <c r="E63" s="941"/>
      <c r="F63" s="941"/>
      <c r="G63" s="941"/>
      <c r="H63" s="941"/>
      <c r="I63" s="177"/>
    </row>
    <row r="64" spans="1:11" ht="39" customHeight="1" x14ac:dyDescent="0.3">
      <c r="A64" s="948"/>
      <c r="B64" s="943"/>
      <c r="C64" s="950" t="s">
        <v>863</v>
      </c>
      <c r="D64" s="951"/>
      <c r="E64" s="951"/>
      <c r="F64" s="951"/>
      <c r="G64" s="951"/>
      <c r="H64" s="951"/>
      <c r="I64" s="178"/>
    </row>
    <row r="65" spans="1:8" ht="9.75" customHeight="1" x14ac:dyDescent="0.3"/>
    <row r="66" spans="1:8" ht="15" customHeight="1" x14ac:dyDescent="0.3">
      <c r="A66" s="176" t="s">
        <v>19</v>
      </c>
      <c r="B66" s="176"/>
      <c r="C66" s="176"/>
      <c r="D66" s="176"/>
      <c r="E66" s="176"/>
      <c r="F66" s="176"/>
    </row>
    <row r="67" spans="1:8" ht="16.2" x14ac:dyDescent="0.3">
      <c r="A67" s="943" t="s">
        <v>18</v>
      </c>
      <c r="B67" s="943"/>
      <c r="C67" s="943"/>
      <c r="D67" s="943"/>
      <c r="E67" s="943"/>
      <c r="F67" s="943"/>
      <c r="G67" s="175">
        <v>3</v>
      </c>
      <c r="H67" s="165" t="s">
        <v>4</v>
      </c>
    </row>
    <row r="68" spans="1:8" ht="16.2" x14ac:dyDescent="0.3">
      <c r="A68" s="949" t="s">
        <v>17</v>
      </c>
      <c r="B68" s="949"/>
      <c r="C68" s="949"/>
      <c r="D68" s="949"/>
      <c r="E68" s="949"/>
      <c r="F68" s="949"/>
      <c r="G68" s="174">
        <v>0</v>
      </c>
      <c r="H68" s="171" t="s">
        <v>4</v>
      </c>
    </row>
    <row r="69" spans="1:8" x14ac:dyDescent="0.3">
      <c r="A69" s="173"/>
      <c r="B69" s="173"/>
      <c r="C69" s="173"/>
      <c r="D69" s="173"/>
      <c r="E69" s="173"/>
      <c r="F69" s="173"/>
      <c r="G69" s="172"/>
      <c r="H69" s="171"/>
    </row>
    <row r="70" spans="1:8" x14ac:dyDescent="0.3">
      <c r="A70" s="947" t="s">
        <v>16</v>
      </c>
      <c r="B70" s="947"/>
      <c r="C70" s="947"/>
      <c r="D70" s="947"/>
      <c r="E70" s="947"/>
      <c r="F70" s="947"/>
      <c r="G70" s="170"/>
      <c r="H70" s="169"/>
    </row>
    <row r="71" spans="1:8" ht="17.25" customHeight="1" x14ac:dyDescent="0.3">
      <c r="A71" s="941" t="s">
        <v>15</v>
      </c>
      <c r="B71" s="941"/>
      <c r="C71" s="941"/>
      <c r="D71" s="941"/>
      <c r="E71" s="165">
        <f>SUM(E72:E77)</f>
        <v>29</v>
      </c>
      <c r="F71" s="165" t="s">
        <v>5</v>
      </c>
      <c r="G71" s="166">
        <f>E71/25</f>
        <v>1.1599999999999999</v>
      </c>
      <c r="H71" s="165" t="s">
        <v>4</v>
      </c>
    </row>
    <row r="72" spans="1:8" ht="17.25" customHeight="1" x14ac:dyDescent="0.3">
      <c r="A72" s="164" t="s">
        <v>14</v>
      </c>
      <c r="B72" s="943" t="s">
        <v>13</v>
      </c>
      <c r="C72" s="943"/>
      <c r="D72" s="943"/>
      <c r="E72" s="165">
        <f>G35</f>
        <v>9</v>
      </c>
      <c r="F72" s="165" t="s">
        <v>5</v>
      </c>
      <c r="G72" s="168"/>
      <c r="H72" s="167"/>
    </row>
    <row r="73" spans="1:8" ht="17.25" customHeight="1" x14ac:dyDescent="0.3">
      <c r="B73" s="943" t="s">
        <v>12</v>
      </c>
      <c r="C73" s="943"/>
      <c r="D73" s="943"/>
      <c r="E73" s="165">
        <f>G46</f>
        <v>15</v>
      </c>
      <c r="F73" s="165" t="s">
        <v>5</v>
      </c>
      <c r="G73" s="168"/>
      <c r="H73" s="167"/>
    </row>
    <row r="74" spans="1:8" ht="17.25" customHeight="1" x14ac:dyDescent="0.3">
      <c r="B74" s="943" t="s">
        <v>11</v>
      </c>
      <c r="C74" s="943"/>
      <c r="D74" s="943"/>
      <c r="E74" s="165">
        <v>2</v>
      </c>
      <c r="F74" s="165" t="s">
        <v>5</v>
      </c>
      <c r="G74" s="168"/>
      <c r="H74" s="167"/>
    </row>
    <row r="75" spans="1:8" ht="17.25" customHeight="1" x14ac:dyDescent="0.3">
      <c r="B75" s="943" t="s">
        <v>10</v>
      </c>
      <c r="C75" s="943"/>
      <c r="D75" s="943"/>
      <c r="E75" s="165">
        <v>0</v>
      </c>
      <c r="F75" s="165" t="s">
        <v>5</v>
      </c>
      <c r="G75" s="168"/>
      <c r="H75" s="167"/>
    </row>
    <row r="76" spans="1:8" ht="17.25" customHeight="1" x14ac:dyDescent="0.3">
      <c r="B76" s="943" t="s">
        <v>9</v>
      </c>
      <c r="C76" s="943"/>
      <c r="D76" s="943"/>
      <c r="E76" s="165">
        <v>0</v>
      </c>
      <c r="F76" s="165" t="s">
        <v>5</v>
      </c>
      <c r="G76" s="168"/>
      <c r="H76" s="167"/>
    </row>
    <row r="77" spans="1:8" ht="17.25" customHeight="1" x14ac:dyDescent="0.3">
      <c r="B77" s="943" t="s">
        <v>8</v>
      </c>
      <c r="C77" s="943"/>
      <c r="D77" s="943"/>
      <c r="E77" s="165">
        <v>3</v>
      </c>
      <c r="F77" s="165" t="s">
        <v>5</v>
      </c>
      <c r="G77" s="168"/>
      <c r="H77" s="167"/>
    </row>
    <row r="78" spans="1:8" ht="30.75" customHeight="1" x14ac:dyDescent="0.3">
      <c r="A78" s="941" t="s">
        <v>7</v>
      </c>
      <c r="B78" s="941"/>
      <c r="C78" s="941"/>
      <c r="D78" s="941"/>
      <c r="E78" s="165">
        <v>0</v>
      </c>
      <c r="F78" s="165" t="s">
        <v>5</v>
      </c>
      <c r="G78" s="166">
        <f>E78/25</f>
        <v>0</v>
      </c>
      <c r="H78" s="165" t="s">
        <v>4</v>
      </c>
    </row>
    <row r="79" spans="1:8" ht="17.25" customHeight="1" x14ac:dyDescent="0.3">
      <c r="A79" s="943" t="s">
        <v>6</v>
      </c>
      <c r="B79" s="943"/>
      <c r="C79" s="943"/>
      <c r="D79" s="943"/>
      <c r="E79" s="165">
        <f>G79*25</f>
        <v>46</v>
      </c>
      <c r="F79" s="165" t="s">
        <v>5</v>
      </c>
      <c r="G79" s="166">
        <f>D6-G78-G71</f>
        <v>1.84</v>
      </c>
      <c r="H79" s="165" t="s">
        <v>4</v>
      </c>
    </row>
    <row r="80" spans="1:8" ht="9.75" customHeight="1" x14ac:dyDescent="0.3"/>
    <row r="84" spans="1:9" x14ac:dyDescent="0.3">
      <c r="A84" s="938"/>
      <c r="B84" s="938"/>
      <c r="C84" s="938"/>
      <c r="D84" s="938"/>
      <c r="E84" s="938"/>
      <c r="F84" s="938"/>
      <c r="G84" s="938"/>
      <c r="H84" s="938"/>
      <c r="I84" s="938"/>
    </row>
    <row r="87" spans="1:9" x14ac:dyDescent="0.3">
      <c r="A87" s="939"/>
      <c r="B87" s="939"/>
      <c r="C87" s="939"/>
      <c r="D87" s="939"/>
      <c r="E87" s="939"/>
      <c r="F87" s="939"/>
      <c r="G87" s="939"/>
      <c r="H87" s="939"/>
      <c r="I87" s="939"/>
    </row>
    <row r="88" spans="1:9" x14ac:dyDescent="0.3">
      <c r="A88" s="939"/>
      <c r="B88" s="939"/>
      <c r="C88" s="939"/>
      <c r="D88" s="939"/>
      <c r="E88" s="939"/>
      <c r="F88" s="939"/>
      <c r="G88" s="939"/>
      <c r="H88" s="939"/>
      <c r="I88" s="939"/>
    </row>
    <row r="89" spans="1:9" x14ac:dyDescent="0.3">
      <c r="A89" s="939"/>
      <c r="B89" s="939"/>
      <c r="C89" s="939"/>
      <c r="D89" s="939"/>
      <c r="E89" s="939"/>
      <c r="F89" s="939"/>
      <c r="G89" s="939"/>
      <c r="H89" s="939"/>
      <c r="I89" s="939"/>
    </row>
  </sheetData>
  <mergeCells count="85">
    <mergeCell ref="A2:I2"/>
    <mergeCell ref="A6:C6"/>
    <mergeCell ref="A7:C7"/>
    <mergeCell ref="A8:C8"/>
    <mergeCell ref="A9:C9"/>
    <mergeCell ref="A15:D15"/>
    <mergeCell ref="E15:H15"/>
    <mergeCell ref="A16:D16"/>
    <mergeCell ref="E16:H16"/>
    <mergeCell ref="A18:H18"/>
    <mergeCell ref="A11:H11"/>
    <mergeCell ref="A13:D13"/>
    <mergeCell ref="E13:H13"/>
    <mergeCell ref="A14:D14"/>
    <mergeCell ref="E14:H14"/>
    <mergeCell ref="B38:H38"/>
    <mergeCell ref="A22:A23"/>
    <mergeCell ref="B22:F23"/>
    <mergeCell ref="G22:H22"/>
    <mergeCell ref="A24:H24"/>
    <mergeCell ref="B25:F25"/>
    <mergeCell ref="B52:H52"/>
    <mergeCell ref="A19:B19"/>
    <mergeCell ref="A21:D21"/>
    <mergeCell ref="B42:H42"/>
    <mergeCell ref="B43:H43"/>
    <mergeCell ref="B26:F26"/>
    <mergeCell ref="A27:H27"/>
    <mergeCell ref="B28:F28"/>
    <mergeCell ref="B29:F29"/>
    <mergeCell ref="A30:H30"/>
    <mergeCell ref="B31:F31"/>
    <mergeCell ref="B32:F32"/>
    <mergeCell ref="A35:F35"/>
    <mergeCell ref="A36:A43"/>
    <mergeCell ref="B36:H36"/>
    <mergeCell ref="B37:H37"/>
    <mergeCell ref="C60:H60"/>
    <mergeCell ref="B39:H39"/>
    <mergeCell ref="B40:H40"/>
    <mergeCell ref="B41:H41"/>
    <mergeCell ref="B54:H54"/>
    <mergeCell ref="B55:H55"/>
    <mergeCell ref="A44:C44"/>
    <mergeCell ref="D44:H44"/>
    <mergeCell ref="A45:C45"/>
    <mergeCell ref="A46:F46"/>
    <mergeCell ref="A47:A55"/>
    <mergeCell ref="B47:H47"/>
    <mergeCell ref="B48:H48"/>
    <mergeCell ref="B49:H49"/>
    <mergeCell ref="B50:H50"/>
    <mergeCell ref="B51:H51"/>
    <mergeCell ref="B53:H53"/>
    <mergeCell ref="A70:F70"/>
    <mergeCell ref="A71:D71"/>
    <mergeCell ref="B72:D72"/>
    <mergeCell ref="B73:D73"/>
    <mergeCell ref="C61:H61"/>
    <mergeCell ref="C62:H62"/>
    <mergeCell ref="A63:B64"/>
    <mergeCell ref="C63:H63"/>
    <mergeCell ref="A67:F67"/>
    <mergeCell ref="A68:F68"/>
    <mergeCell ref="C64:H64"/>
    <mergeCell ref="A56:C56"/>
    <mergeCell ref="D56:H56"/>
    <mergeCell ref="A57:C57"/>
    <mergeCell ref="A60:B62"/>
    <mergeCell ref="A84:I84"/>
    <mergeCell ref="A87:I89"/>
    <mergeCell ref="D7:H7"/>
    <mergeCell ref="D6:H6"/>
    <mergeCell ref="D8:H8"/>
    <mergeCell ref="D9:H9"/>
    <mergeCell ref="A12:H12"/>
    <mergeCell ref="C19:H19"/>
    <mergeCell ref="D45:H45"/>
    <mergeCell ref="D57:H57"/>
    <mergeCell ref="B75:D75"/>
    <mergeCell ref="B76:D76"/>
    <mergeCell ref="B77:D77"/>
    <mergeCell ref="A78:D78"/>
    <mergeCell ref="A79:D79"/>
    <mergeCell ref="B74:D74"/>
  </mergeCells>
  <pageMargins left="0.25" right="0.25"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Normal="100" workbookViewId="0"/>
  </sheetViews>
  <sheetFormatPr defaultColWidth="8.88671875" defaultRowHeight="13.8" x14ac:dyDescent="0.3"/>
  <cols>
    <col min="1" max="1" width="9.33203125" style="82" customWidth="1"/>
    <col min="2" max="2" width="11.6640625" style="82" customWidth="1"/>
    <col min="3" max="3" width="5.6640625" style="82" customWidth="1"/>
    <col min="4" max="4" width="21.6640625" style="82" customWidth="1"/>
    <col min="5" max="5" width="9.33203125" style="82" customWidth="1"/>
    <col min="6" max="6" width="8.6640625" style="82" customWidth="1"/>
    <col min="7" max="7" width="12.6640625" style="82" customWidth="1"/>
    <col min="8" max="8" width="9.6640625" style="82" customWidth="1"/>
    <col min="9" max="9" width="2.6640625" style="82" customWidth="1"/>
    <col min="10" max="16384" width="8.88671875" style="82"/>
  </cols>
  <sheetData>
    <row r="1" spans="1:9" ht="10.199999999999999" customHeight="1" x14ac:dyDescent="0.3"/>
    <row r="2" spans="1:9" s="93" customFormat="1" x14ac:dyDescent="0.3">
      <c r="A2" s="915" t="s">
        <v>105</v>
      </c>
      <c r="B2" s="915"/>
      <c r="C2" s="915"/>
      <c r="D2" s="915"/>
      <c r="E2" s="915"/>
      <c r="F2" s="915"/>
      <c r="G2" s="915"/>
      <c r="H2" s="915"/>
      <c r="I2" s="915"/>
    </row>
    <row r="3" spans="1:9" ht="10.199999999999999" customHeight="1" x14ac:dyDescent="0.3"/>
    <row r="4" spans="1:9" ht="15" customHeight="1" x14ac:dyDescent="0.3">
      <c r="A4" s="93" t="s">
        <v>104</v>
      </c>
    </row>
    <row r="5" spans="1:9" ht="17.7" customHeight="1" x14ac:dyDescent="0.3">
      <c r="A5" s="916" t="s">
        <v>980</v>
      </c>
      <c r="B5" s="916"/>
      <c r="C5" s="916"/>
      <c r="D5" s="916"/>
      <c r="E5" s="916"/>
      <c r="F5" s="916"/>
      <c r="G5" s="916"/>
      <c r="H5" s="916"/>
    </row>
    <row r="6" spans="1:9" ht="17.7" customHeight="1" x14ac:dyDescent="0.3">
      <c r="A6" s="885" t="s">
        <v>102</v>
      </c>
      <c r="B6" s="898"/>
      <c r="C6" s="898"/>
      <c r="D6" s="898">
        <v>2</v>
      </c>
      <c r="E6" s="898"/>
      <c r="F6" s="898"/>
      <c r="G6" s="898"/>
      <c r="H6" s="904"/>
    </row>
    <row r="7" spans="1:9" x14ac:dyDescent="0.3">
      <c r="A7" s="885" t="s">
        <v>101</v>
      </c>
      <c r="B7" s="898"/>
      <c r="C7" s="898"/>
      <c r="D7" s="882" t="s">
        <v>341</v>
      </c>
      <c r="E7" s="882"/>
      <c r="F7" s="882"/>
      <c r="G7" s="882"/>
      <c r="H7" s="912"/>
    </row>
    <row r="8" spans="1:9" ht="17.7" customHeight="1" x14ac:dyDescent="0.3">
      <c r="A8" s="885" t="s">
        <v>99</v>
      </c>
      <c r="B8" s="898"/>
      <c r="C8" s="898"/>
      <c r="D8" s="879" t="s">
        <v>98</v>
      </c>
      <c r="E8" s="879"/>
      <c r="F8" s="879"/>
      <c r="G8" s="879"/>
      <c r="H8" s="880"/>
    </row>
    <row r="9" spans="1:9" ht="17.7" customHeight="1" x14ac:dyDescent="0.3">
      <c r="A9" s="885" t="s">
        <v>97</v>
      </c>
      <c r="B9" s="898"/>
      <c r="C9" s="898"/>
      <c r="D9" s="879" t="s">
        <v>979</v>
      </c>
      <c r="E9" s="879"/>
      <c r="F9" s="879"/>
      <c r="G9" s="879"/>
      <c r="H9" s="880"/>
    </row>
    <row r="10" spans="1:9" ht="10.199999999999999" customHeight="1" x14ac:dyDescent="0.3"/>
    <row r="11" spans="1:9" ht="15" customHeight="1" x14ac:dyDescent="0.3">
      <c r="A11" s="913" t="s">
        <v>145</v>
      </c>
      <c r="B11" s="913"/>
      <c r="C11" s="913"/>
      <c r="D11" s="913"/>
      <c r="E11" s="913"/>
      <c r="F11" s="913"/>
      <c r="G11" s="913"/>
      <c r="H11" s="913"/>
    </row>
    <row r="12" spans="1:9" ht="17.7" customHeight="1" x14ac:dyDescent="0.3">
      <c r="A12" s="924" t="s">
        <v>1296</v>
      </c>
      <c r="B12" s="924"/>
      <c r="C12" s="924"/>
      <c r="D12" s="924"/>
      <c r="E12" s="924"/>
      <c r="F12" s="924"/>
      <c r="G12" s="924"/>
      <c r="H12" s="924"/>
    </row>
    <row r="13" spans="1:9" ht="17.7" customHeight="1" x14ac:dyDescent="0.3">
      <c r="A13" s="885" t="s">
        <v>94</v>
      </c>
      <c r="B13" s="898"/>
      <c r="C13" s="898"/>
      <c r="D13" s="898"/>
      <c r="E13" s="898" t="s">
        <v>93</v>
      </c>
      <c r="F13" s="898"/>
      <c r="G13" s="898"/>
      <c r="H13" s="904"/>
    </row>
    <row r="14" spans="1:9" ht="17.7" customHeight="1" x14ac:dyDescent="0.3">
      <c r="A14" s="885" t="s">
        <v>92</v>
      </c>
      <c r="B14" s="898"/>
      <c r="C14" s="898"/>
      <c r="D14" s="898"/>
      <c r="E14" s="898" t="s">
        <v>91</v>
      </c>
      <c r="F14" s="898"/>
      <c r="G14" s="898"/>
      <c r="H14" s="904"/>
    </row>
    <row r="15" spans="1:9" ht="17.7" customHeight="1" x14ac:dyDescent="0.3">
      <c r="A15" s="885" t="s">
        <v>90</v>
      </c>
      <c r="B15" s="898"/>
      <c r="C15" s="898"/>
      <c r="D15" s="898"/>
      <c r="E15" s="905" t="s">
        <v>663</v>
      </c>
      <c r="F15" s="905"/>
      <c r="G15" s="905"/>
      <c r="H15" s="906"/>
    </row>
    <row r="16" spans="1:9" ht="17.7" customHeight="1" x14ac:dyDescent="0.3">
      <c r="A16" s="885" t="s">
        <v>88</v>
      </c>
      <c r="B16" s="898"/>
      <c r="C16" s="898"/>
      <c r="D16" s="898"/>
      <c r="E16" s="898" t="s">
        <v>87</v>
      </c>
      <c r="F16" s="898"/>
      <c r="G16" s="898"/>
      <c r="H16" s="904"/>
    </row>
    <row r="17" spans="1:10" ht="10.199999999999999" customHeight="1" x14ac:dyDescent="0.3"/>
    <row r="18" spans="1:10" ht="15" customHeight="1" x14ac:dyDescent="0.3">
      <c r="A18" s="913" t="s">
        <v>86</v>
      </c>
      <c r="B18" s="913"/>
      <c r="C18" s="913"/>
      <c r="D18" s="913"/>
      <c r="E18" s="913"/>
      <c r="F18" s="913"/>
      <c r="G18" s="913"/>
      <c r="H18" s="913"/>
    </row>
    <row r="19" spans="1:10" ht="31.2" customHeight="1" x14ac:dyDescent="0.3">
      <c r="A19" s="887" t="s">
        <v>85</v>
      </c>
      <c r="B19" s="887"/>
      <c r="C19" s="888" t="s">
        <v>632</v>
      </c>
      <c r="D19" s="888"/>
      <c r="E19" s="888"/>
      <c r="F19" s="888"/>
      <c r="G19" s="888"/>
      <c r="H19" s="886"/>
    </row>
    <row r="20" spans="1:10" ht="10.199999999999999" customHeight="1" x14ac:dyDescent="0.3"/>
    <row r="21" spans="1:10" ht="15" customHeight="1" x14ac:dyDescent="0.3">
      <c r="A21" s="900" t="s">
        <v>84</v>
      </c>
      <c r="B21" s="900"/>
      <c r="C21" s="900"/>
      <c r="D21" s="900"/>
    </row>
    <row r="22" spans="1:10" x14ac:dyDescent="0.3">
      <c r="A22" s="901" t="s">
        <v>83</v>
      </c>
      <c r="B22" s="902" t="s">
        <v>82</v>
      </c>
      <c r="C22" s="902"/>
      <c r="D22" s="902"/>
      <c r="E22" s="902"/>
      <c r="F22" s="902"/>
      <c r="G22" s="902" t="s">
        <v>81</v>
      </c>
      <c r="H22" s="903"/>
    </row>
    <row r="23" spans="1:10" ht="27" customHeight="1" x14ac:dyDescent="0.3">
      <c r="A23" s="901"/>
      <c r="B23" s="902"/>
      <c r="C23" s="902"/>
      <c r="D23" s="902"/>
      <c r="E23" s="902"/>
      <c r="F23" s="902"/>
      <c r="G23" s="99" t="s">
        <v>80</v>
      </c>
      <c r="H23" s="101" t="s">
        <v>79</v>
      </c>
    </row>
    <row r="24" spans="1:10" ht="17.7" customHeight="1" x14ac:dyDescent="0.3">
      <c r="A24" s="901" t="s">
        <v>78</v>
      </c>
      <c r="B24" s="902"/>
      <c r="C24" s="902"/>
      <c r="D24" s="902"/>
      <c r="E24" s="902"/>
      <c r="F24" s="902"/>
      <c r="G24" s="902"/>
      <c r="H24" s="903"/>
    </row>
    <row r="25" spans="1:10" ht="61.5" customHeight="1" x14ac:dyDescent="0.3">
      <c r="A25" s="142" t="s">
        <v>978</v>
      </c>
      <c r="B25" s="933" t="s">
        <v>977</v>
      </c>
      <c r="C25" s="934"/>
      <c r="D25" s="934"/>
      <c r="E25" s="934"/>
      <c r="F25" s="969"/>
      <c r="G25" s="99" t="s">
        <v>627</v>
      </c>
      <c r="H25" s="98" t="s">
        <v>57</v>
      </c>
      <c r="I25" s="103"/>
      <c r="J25" s="109"/>
    </row>
    <row r="26" spans="1:10" ht="44.25" customHeight="1" x14ac:dyDescent="0.3">
      <c r="A26" s="142" t="s">
        <v>976</v>
      </c>
      <c r="B26" s="886" t="s">
        <v>975</v>
      </c>
      <c r="C26" s="887"/>
      <c r="D26" s="887"/>
      <c r="E26" s="887"/>
      <c r="F26" s="928"/>
      <c r="G26" s="99" t="s">
        <v>72</v>
      </c>
      <c r="H26" s="98" t="s">
        <v>53</v>
      </c>
      <c r="I26" s="103"/>
    </row>
    <row r="27" spans="1:10" ht="17.7" customHeight="1" x14ac:dyDescent="0.3">
      <c r="A27" s="901" t="s">
        <v>71</v>
      </c>
      <c r="B27" s="902"/>
      <c r="C27" s="902"/>
      <c r="D27" s="902"/>
      <c r="E27" s="902"/>
      <c r="F27" s="902"/>
      <c r="G27" s="902"/>
      <c r="H27" s="903"/>
      <c r="I27" s="103"/>
    </row>
    <row r="28" spans="1:10" ht="39.75" customHeight="1" x14ac:dyDescent="0.3">
      <c r="A28" s="99" t="s">
        <v>974</v>
      </c>
      <c r="B28" s="886" t="s">
        <v>973</v>
      </c>
      <c r="C28" s="887"/>
      <c r="D28" s="887"/>
      <c r="E28" s="887"/>
      <c r="F28" s="928"/>
      <c r="G28" s="99" t="s">
        <v>303</v>
      </c>
      <c r="H28" s="98" t="s">
        <v>53</v>
      </c>
      <c r="I28" s="103"/>
    </row>
    <row r="29" spans="1:10" ht="49.5" customHeight="1" x14ac:dyDescent="0.3">
      <c r="A29" s="99" t="s">
        <v>972</v>
      </c>
      <c r="B29" s="886" t="s">
        <v>971</v>
      </c>
      <c r="C29" s="887"/>
      <c r="D29" s="887"/>
      <c r="E29" s="887"/>
      <c r="F29" s="928"/>
      <c r="G29" s="99" t="s">
        <v>970</v>
      </c>
      <c r="H29" s="98" t="s">
        <v>53</v>
      </c>
      <c r="I29" s="103"/>
    </row>
    <row r="30" spans="1:10" ht="17.7" customHeight="1" x14ac:dyDescent="0.3">
      <c r="A30" s="901" t="s">
        <v>64</v>
      </c>
      <c r="B30" s="902"/>
      <c r="C30" s="902"/>
      <c r="D30" s="902"/>
      <c r="E30" s="902"/>
      <c r="F30" s="902"/>
      <c r="G30" s="902"/>
      <c r="H30" s="903"/>
      <c r="I30" s="103"/>
    </row>
    <row r="31" spans="1:10" ht="38.25" customHeight="1" x14ac:dyDescent="0.3">
      <c r="A31" s="99" t="s">
        <v>969</v>
      </c>
      <c r="B31" s="886" t="s">
        <v>968</v>
      </c>
      <c r="C31" s="887"/>
      <c r="D31" s="887"/>
      <c r="E31" s="887"/>
      <c r="F31" s="928"/>
      <c r="G31" s="99" t="s">
        <v>203</v>
      </c>
      <c r="H31" s="98" t="s">
        <v>53</v>
      </c>
      <c r="I31" s="103"/>
    </row>
    <row r="32" spans="1:10" ht="10.199999999999999" customHeight="1" x14ac:dyDescent="0.3">
      <c r="I32" s="103"/>
    </row>
    <row r="33" spans="1:9" ht="15" customHeight="1" x14ac:dyDescent="0.3">
      <c r="A33" s="93" t="s">
        <v>52</v>
      </c>
      <c r="I33" s="103"/>
    </row>
    <row r="34" spans="1:9" s="93" customFormat="1" ht="17.7" customHeight="1" x14ac:dyDescent="0.3">
      <c r="A34" s="890" t="s">
        <v>51</v>
      </c>
      <c r="B34" s="890"/>
      <c r="C34" s="890"/>
      <c r="D34" s="890"/>
      <c r="E34" s="890"/>
      <c r="F34" s="890"/>
      <c r="G34" s="140">
        <v>9</v>
      </c>
      <c r="H34" s="94" t="s">
        <v>5</v>
      </c>
      <c r="I34" s="108"/>
    </row>
    <row r="35" spans="1:9" ht="17.25" customHeight="1" x14ac:dyDescent="0.3">
      <c r="A35" s="909" t="s">
        <v>37</v>
      </c>
      <c r="B35" s="898" t="s">
        <v>967</v>
      </c>
      <c r="C35" s="898"/>
      <c r="D35" s="898"/>
      <c r="E35" s="898"/>
      <c r="F35" s="898"/>
      <c r="G35" s="898"/>
      <c r="H35" s="904"/>
      <c r="I35" s="103"/>
    </row>
    <row r="36" spans="1:9" ht="17.25" customHeight="1" x14ac:dyDescent="0.3">
      <c r="A36" s="910"/>
      <c r="B36" s="888" t="s">
        <v>966</v>
      </c>
      <c r="C36" s="888"/>
      <c r="D36" s="888"/>
      <c r="E36" s="888"/>
      <c r="F36" s="888"/>
      <c r="G36" s="888"/>
      <c r="H36" s="886"/>
      <c r="I36" s="103"/>
    </row>
    <row r="37" spans="1:9" ht="17.25" customHeight="1" x14ac:dyDescent="0.3">
      <c r="A37" s="910"/>
      <c r="B37" s="888" t="s">
        <v>965</v>
      </c>
      <c r="C37" s="888"/>
      <c r="D37" s="888"/>
      <c r="E37" s="888"/>
      <c r="F37" s="888"/>
      <c r="G37" s="888"/>
      <c r="H37" s="886"/>
      <c r="I37" s="103"/>
    </row>
    <row r="38" spans="1:9" ht="17.25" customHeight="1" x14ac:dyDescent="0.3">
      <c r="A38" s="910"/>
      <c r="B38" s="888" t="s">
        <v>964</v>
      </c>
      <c r="C38" s="888"/>
      <c r="D38" s="888"/>
      <c r="E38" s="888"/>
      <c r="F38" s="888"/>
      <c r="G38" s="888"/>
      <c r="H38" s="886"/>
      <c r="I38" s="103"/>
    </row>
    <row r="39" spans="1:9" ht="17.25" customHeight="1" x14ac:dyDescent="0.3">
      <c r="A39" s="910"/>
      <c r="B39" s="886" t="s">
        <v>963</v>
      </c>
      <c r="C39" s="887"/>
      <c r="D39" s="887"/>
      <c r="E39" s="887"/>
      <c r="F39" s="887"/>
      <c r="G39" s="887"/>
      <c r="H39" s="887"/>
      <c r="I39" s="103"/>
    </row>
    <row r="40" spans="1:9" ht="17.25" customHeight="1" x14ac:dyDescent="0.3">
      <c r="A40" s="910"/>
      <c r="B40" s="888" t="s">
        <v>962</v>
      </c>
      <c r="C40" s="888"/>
      <c r="D40" s="888"/>
      <c r="E40" s="888"/>
      <c r="F40" s="888"/>
      <c r="G40" s="888"/>
      <c r="H40" s="886"/>
      <c r="I40" s="103"/>
    </row>
    <row r="41" spans="1:9" x14ac:dyDescent="0.3">
      <c r="A41" s="878" t="s">
        <v>31</v>
      </c>
      <c r="B41" s="879"/>
      <c r="C41" s="879"/>
      <c r="D41" s="879" t="s">
        <v>961</v>
      </c>
      <c r="E41" s="879"/>
      <c r="F41" s="879"/>
      <c r="G41" s="879"/>
      <c r="H41" s="880"/>
      <c r="I41" s="103"/>
    </row>
    <row r="42" spans="1:9" ht="52.5" customHeight="1" x14ac:dyDescent="0.3">
      <c r="A42" s="881" t="s">
        <v>30</v>
      </c>
      <c r="B42" s="882"/>
      <c r="C42" s="882"/>
      <c r="D42" s="886" t="s">
        <v>960</v>
      </c>
      <c r="E42" s="887"/>
      <c r="F42" s="887"/>
      <c r="G42" s="887"/>
      <c r="H42" s="887"/>
      <c r="I42" s="96"/>
    </row>
    <row r="43" spans="1:9" s="93" customFormat="1" ht="17.7" customHeight="1" x14ac:dyDescent="0.3">
      <c r="A43" s="890" t="s">
        <v>121</v>
      </c>
      <c r="B43" s="890"/>
      <c r="C43" s="890"/>
      <c r="D43" s="890"/>
      <c r="E43" s="890"/>
      <c r="F43" s="890"/>
      <c r="G43" s="95">
        <v>12</v>
      </c>
      <c r="H43" s="94" t="s">
        <v>5</v>
      </c>
      <c r="I43" s="108"/>
    </row>
    <row r="44" spans="1:9" ht="17.25" customHeight="1" x14ac:dyDescent="0.25">
      <c r="A44" s="909" t="s">
        <v>37</v>
      </c>
      <c r="B44" s="973" t="s">
        <v>959</v>
      </c>
      <c r="C44" s="974"/>
      <c r="D44" s="974"/>
      <c r="E44" s="974"/>
      <c r="F44" s="974"/>
      <c r="G44" s="974"/>
      <c r="H44" s="974"/>
      <c r="I44" s="205"/>
    </row>
    <row r="45" spans="1:9" ht="17.25" customHeight="1" x14ac:dyDescent="0.3">
      <c r="A45" s="910"/>
      <c r="B45" s="970" t="s">
        <v>958</v>
      </c>
      <c r="C45" s="971"/>
      <c r="D45" s="971"/>
      <c r="E45" s="971"/>
      <c r="F45" s="971"/>
      <c r="G45" s="971"/>
      <c r="H45" s="971"/>
      <c r="I45" s="115"/>
    </row>
    <row r="46" spans="1:9" ht="17.25" customHeight="1" x14ac:dyDescent="0.3">
      <c r="A46" s="910"/>
      <c r="B46" s="970" t="s">
        <v>957</v>
      </c>
      <c r="C46" s="971"/>
      <c r="D46" s="971"/>
      <c r="E46" s="971"/>
      <c r="F46" s="971"/>
      <c r="G46" s="971"/>
      <c r="H46" s="971"/>
      <c r="I46" s="115"/>
    </row>
    <row r="47" spans="1:9" ht="17.25" customHeight="1" x14ac:dyDescent="0.3">
      <c r="A47" s="910"/>
      <c r="B47" s="972" t="s">
        <v>956</v>
      </c>
      <c r="C47" s="914"/>
      <c r="D47" s="914"/>
      <c r="E47" s="914"/>
      <c r="F47" s="914"/>
      <c r="G47" s="914"/>
      <c r="H47" s="914"/>
      <c r="I47" s="128"/>
    </row>
    <row r="48" spans="1:9" ht="17.25" customHeight="1" x14ac:dyDescent="0.25">
      <c r="A48" s="911"/>
      <c r="B48" s="973" t="s">
        <v>955</v>
      </c>
      <c r="C48" s="974"/>
      <c r="D48" s="974"/>
      <c r="E48" s="974"/>
      <c r="F48" s="974"/>
      <c r="G48" s="974"/>
      <c r="H48" s="974"/>
      <c r="I48" s="205"/>
    </row>
    <row r="49" spans="1:9" x14ac:dyDescent="0.3">
      <c r="A49" s="878" t="s">
        <v>31</v>
      </c>
      <c r="B49" s="879"/>
      <c r="C49" s="879"/>
      <c r="D49" s="706" t="s">
        <v>1399</v>
      </c>
      <c r="E49" s="706"/>
      <c r="F49" s="706"/>
      <c r="G49" s="706"/>
      <c r="H49" s="707"/>
      <c r="I49" s="103"/>
    </row>
    <row r="50" spans="1:9" ht="45" customHeight="1" x14ac:dyDescent="0.3">
      <c r="A50" s="881" t="s">
        <v>30</v>
      </c>
      <c r="B50" s="882"/>
      <c r="C50" s="882"/>
      <c r="D50" s="933" t="s">
        <v>1245</v>
      </c>
      <c r="E50" s="934"/>
      <c r="F50" s="934"/>
      <c r="G50" s="934"/>
      <c r="H50" s="934"/>
      <c r="I50" s="105"/>
    </row>
    <row r="51" spans="1:9" ht="10.199999999999999" customHeight="1" x14ac:dyDescent="0.3">
      <c r="I51" s="103"/>
    </row>
    <row r="52" spans="1:9" ht="15" customHeight="1" x14ac:dyDescent="0.3">
      <c r="A52" s="93" t="s">
        <v>28</v>
      </c>
      <c r="I52" s="103"/>
    </row>
    <row r="53" spans="1:9" ht="42.75" customHeight="1" x14ac:dyDescent="0.3">
      <c r="A53" s="884" t="s">
        <v>27</v>
      </c>
      <c r="B53" s="885"/>
      <c r="C53" s="886" t="s">
        <v>954</v>
      </c>
      <c r="D53" s="887"/>
      <c r="E53" s="887"/>
      <c r="F53" s="887"/>
      <c r="G53" s="887"/>
      <c r="H53" s="887"/>
      <c r="I53" s="103"/>
    </row>
    <row r="54" spans="1:9" ht="28.2" customHeight="1" x14ac:dyDescent="0.3">
      <c r="A54" s="884"/>
      <c r="B54" s="885"/>
      <c r="C54" s="888" t="s">
        <v>953</v>
      </c>
      <c r="D54" s="888"/>
      <c r="E54" s="888"/>
      <c r="F54" s="888"/>
      <c r="G54" s="888"/>
      <c r="H54" s="886"/>
      <c r="I54" s="103"/>
    </row>
    <row r="55" spans="1:9" ht="27" customHeight="1" x14ac:dyDescent="0.3">
      <c r="A55" s="884"/>
      <c r="B55" s="885"/>
      <c r="C55" s="888" t="s">
        <v>952</v>
      </c>
      <c r="D55" s="888"/>
      <c r="E55" s="888"/>
      <c r="F55" s="888"/>
      <c r="G55" s="888"/>
      <c r="H55" s="886"/>
      <c r="I55" s="103"/>
    </row>
    <row r="56" spans="1:9" ht="27" customHeight="1" x14ac:dyDescent="0.3">
      <c r="A56" s="884" t="s">
        <v>23</v>
      </c>
      <c r="B56" s="885"/>
      <c r="C56" s="888" t="s">
        <v>951</v>
      </c>
      <c r="D56" s="888"/>
      <c r="E56" s="888"/>
      <c r="F56" s="888"/>
      <c r="G56" s="888"/>
      <c r="H56" s="886"/>
      <c r="I56" s="103"/>
    </row>
    <row r="57" spans="1:9" ht="10.199999999999999" customHeight="1" x14ac:dyDescent="0.3"/>
    <row r="58" spans="1:9" ht="15" customHeight="1" x14ac:dyDescent="0.3">
      <c r="A58" s="93" t="s">
        <v>19</v>
      </c>
      <c r="B58" s="93"/>
      <c r="C58" s="93"/>
      <c r="D58" s="93"/>
      <c r="E58" s="93"/>
      <c r="F58" s="93"/>
    </row>
    <row r="59" spans="1:9" ht="16.2" x14ac:dyDescent="0.3">
      <c r="A59" s="884" t="s">
        <v>18</v>
      </c>
      <c r="B59" s="884"/>
      <c r="C59" s="884"/>
      <c r="D59" s="884"/>
      <c r="E59" s="884"/>
      <c r="F59" s="884"/>
      <c r="G59" s="92">
        <v>1</v>
      </c>
      <c r="H59" s="83" t="s">
        <v>4</v>
      </c>
    </row>
    <row r="60" spans="1:9" ht="16.2" x14ac:dyDescent="0.3">
      <c r="A60" s="884" t="s">
        <v>17</v>
      </c>
      <c r="B60" s="884"/>
      <c r="C60" s="884"/>
      <c r="D60" s="884"/>
      <c r="E60" s="884"/>
      <c r="F60" s="884"/>
      <c r="G60" s="92">
        <v>1</v>
      </c>
      <c r="H60" s="83" t="s">
        <v>4</v>
      </c>
    </row>
    <row r="61" spans="1:9" x14ac:dyDescent="0.3">
      <c r="A61" s="102"/>
      <c r="B61" s="102"/>
      <c r="C61" s="102"/>
      <c r="D61" s="102"/>
      <c r="E61" s="102"/>
      <c r="F61" s="102"/>
      <c r="G61" s="87"/>
      <c r="H61" s="83"/>
    </row>
    <row r="62" spans="1:9" x14ac:dyDescent="0.3">
      <c r="A62" s="883" t="s">
        <v>16</v>
      </c>
      <c r="B62" s="883"/>
      <c r="C62" s="883"/>
      <c r="D62" s="883"/>
      <c r="E62" s="883"/>
      <c r="F62" s="883"/>
      <c r="G62" s="88"/>
      <c r="H62" s="87"/>
    </row>
    <row r="63" spans="1:9" ht="17.7" customHeight="1" x14ac:dyDescent="0.3">
      <c r="A63" s="887" t="s">
        <v>15</v>
      </c>
      <c r="B63" s="887"/>
      <c r="C63" s="887"/>
      <c r="D63" s="887"/>
      <c r="E63" s="83">
        <f>SUM(E64:E69)</f>
        <v>25</v>
      </c>
      <c r="F63" s="83" t="s">
        <v>5</v>
      </c>
      <c r="G63" s="84">
        <f>E63/25</f>
        <v>1</v>
      </c>
      <c r="H63" s="83" t="s">
        <v>4</v>
      </c>
    </row>
    <row r="64" spans="1:9" ht="17.7" customHeight="1" x14ac:dyDescent="0.3">
      <c r="A64" s="82" t="s">
        <v>14</v>
      </c>
      <c r="B64" s="884" t="s">
        <v>13</v>
      </c>
      <c r="C64" s="884"/>
      <c r="D64" s="884"/>
      <c r="E64" s="83">
        <v>9</v>
      </c>
      <c r="F64" s="83" t="s">
        <v>5</v>
      </c>
      <c r="G64" s="86"/>
      <c r="H64" s="85"/>
    </row>
    <row r="65" spans="1:9" ht="17.7" customHeight="1" x14ac:dyDescent="0.3">
      <c r="B65" s="884" t="s">
        <v>12</v>
      </c>
      <c r="C65" s="884"/>
      <c r="D65" s="884"/>
      <c r="E65" s="83">
        <v>12</v>
      </c>
      <c r="F65" s="83" t="s">
        <v>5</v>
      </c>
      <c r="G65" s="86"/>
      <c r="H65" s="85"/>
    </row>
    <row r="66" spans="1:9" ht="17.7" customHeight="1" x14ac:dyDescent="0.3">
      <c r="B66" s="884" t="s">
        <v>11</v>
      </c>
      <c r="C66" s="884"/>
      <c r="D66" s="884"/>
      <c r="E66" s="83">
        <v>2</v>
      </c>
      <c r="F66" s="83" t="s">
        <v>5</v>
      </c>
      <c r="G66" s="86"/>
      <c r="H66" s="85"/>
    </row>
    <row r="67" spans="1:9" ht="17.7" customHeight="1" x14ac:dyDescent="0.3">
      <c r="B67" s="884" t="s">
        <v>10</v>
      </c>
      <c r="C67" s="884"/>
      <c r="D67" s="884"/>
      <c r="E67" s="83">
        <v>0</v>
      </c>
      <c r="F67" s="83" t="s">
        <v>5</v>
      </c>
      <c r="G67" s="86"/>
      <c r="H67" s="85"/>
    </row>
    <row r="68" spans="1:9" ht="17.7" customHeight="1" x14ac:dyDescent="0.3">
      <c r="B68" s="884" t="s">
        <v>9</v>
      </c>
      <c r="C68" s="884"/>
      <c r="D68" s="884"/>
      <c r="E68" s="83">
        <v>0</v>
      </c>
      <c r="F68" s="83" t="s">
        <v>5</v>
      </c>
      <c r="G68" s="86"/>
      <c r="H68" s="85"/>
    </row>
    <row r="69" spans="1:9" ht="17.7" customHeight="1" x14ac:dyDescent="0.3">
      <c r="B69" s="884" t="s">
        <v>8</v>
      </c>
      <c r="C69" s="884"/>
      <c r="D69" s="884"/>
      <c r="E69" s="83">
        <v>2</v>
      </c>
      <c r="F69" s="83" t="s">
        <v>5</v>
      </c>
      <c r="G69" s="86"/>
      <c r="H69" s="85"/>
    </row>
    <row r="70" spans="1:9" ht="31.2" customHeight="1" x14ac:dyDescent="0.3">
      <c r="A70" s="887" t="s">
        <v>7</v>
      </c>
      <c r="B70" s="887"/>
      <c r="C70" s="887"/>
      <c r="D70" s="887"/>
      <c r="E70" s="83">
        <v>0</v>
      </c>
      <c r="F70" s="83" t="s">
        <v>5</v>
      </c>
      <c r="G70" s="84">
        <v>0</v>
      </c>
      <c r="H70" s="83" t="s">
        <v>4</v>
      </c>
    </row>
    <row r="71" spans="1:9" ht="17.7" customHeight="1" x14ac:dyDescent="0.3">
      <c r="A71" s="884" t="s">
        <v>6</v>
      </c>
      <c r="B71" s="884"/>
      <c r="C71" s="884"/>
      <c r="D71" s="884"/>
      <c r="E71" s="83">
        <f>G71*25</f>
        <v>25</v>
      </c>
      <c r="F71" s="83" t="s">
        <v>5</v>
      </c>
      <c r="G71" s="84">
        <f>D6-G70-G63</f>
        <v>1</v>
      </c>
      <c r="H71" s="83" t="s">
        <v>4</v>
      </c>
    </row>
    <row r="72" spans="1:9" ht="10.199999999999999" customHeight="1" x14ac:dyDescent="0.3"/>
    <row r="75" spans="1:9" x14ac:dyDescent="0.3">
      <c r="A75" s="82" t="s">
        <v>3</v>
      </c>
    </row>
    <row r="76" spans="1:9" ht="16.2" x14ac:dyDescent="0.3">
      <c r="A76" s="907" t="s">
        <v>2</v>
      </c>
      <c r="B76" s="907"/>
      <c r="C76" s="907"/>
      <c r="D76" s="907"/>
      <c r="E76" s="907"/>
      <c r="F76" s="907"/>
      <c r="G76" s="907"/>
      <c r="H76" s="907"/>
      <c r="I76" s="907"/>
    </row>
    <row r="77" spans="1:9" x14ac:dyDescent="0.3">
      <c r="A77" s="82" t="s">
        <v>1</v>
      </c>
    </row>
    <row r="79" spans="1:9" x14ac:dyDescent="0.3">
      <c r="A79" s="908" t="s">
        <v>0</v>
      </c>
      <c r="B79" s="908"/>
      <c r="C79" s="908"/>
      <c r="D79" s="908"/>
      <c r="E79" s="908"/>
      <c r="F79" s="908"/>
      <c r="G79" s="908"/>
      <c r="H79" s="908"/>
      <c r="I79" s="908"/>
    </row>
    <row r="80" spans="1:9" x14ac:dyDescent="0.3">
      <c r="A80" s="908"/>
      <c r="B80" s="908"/>
      <c r="C80" s="908"/>
      <c r="D80" s="908"/>
      <c r="E80" s="908"/>
      <c r="F80" s="908"/>
      <c r="G80" s="908"/>
      <c r="H80" s="908"/>
      <c r="I80" s="908"/>
    </row>
    <row r="81" spans="1:9" x14ac:dyDescent="0.3">
      <c r="A81" s="908"/>
      <c r="B81" s="908"/>
      <c r="C81" s="908"/>
      <c r="D81" s="908"/>
      <c r="E81" s="908"/>
      <c r="F81" s="908"/>
      <c r="G81" s="908"/>
      <c r="H81" s="908"/>
      <c r="I81" s="908"/>
    </row>
  </sheetData>
  <mergeCells count="78">
    <mergeCell ref="D50:H50"/>
    <mergeCell ref="C55:H55"/>
    <mergeCell ref="C54:H54"/>
    <mergeCell ref="A56:B56"/>
    <mergeCell ref="C56:H56"/>
    <mergeCell ref="A59:F59"/>
    <mergeCell ref="A60:F60"/>
    <mergeCell ref="A70:D70"/>
    <mergeCell ref="A43:F43"/>
    <mergeCell ref="B46:H46"/>
    <mergeCell ref="B45:H45"/>
    <mergeCell ref="A62:F62"/>
    <mergeCell ref="A49:C49"/>
    <mergeCell ref="D49:H49"/>
    <mergeCell ref="A50:C50"/>
    <mergeCell ref="A53:B55"/>
    <mergeCell ref="C53:H53"/>
    <mergeCell ref="B47:H47"/>
    <mergeCell ref="B48:H48"/>
    <mergeCell ref="B44:H44"/>
    <mergeCell ref="A44:A48"/>
    <mergeCell ref="A71:D71"/>
    <mergeCell ref="A63:D63"/>
    <mergeCell ref="B64:D64"/>
    <mergeCell ref="B65:D65"/>
    <mergeCell ref="B66:D66"/>
    <mergeCell ref="B67:D67"/>
    <mergeCell ref="B68:D68"/>
    <mergeCell ref="B69:D69"/>
    <mergeCell ref="A30:H30"/>
    <mergeCell ref="B26:F26"/>
    <mergeCell ref="A41:C41"/>
    <mergeCell ref="D41:H41"/>
    <mergeCell ref="A42:C42"/>
    <mergeCell ref="A34:F34"/>
    <mergeCell ref="A35:A40"/>
    <mergeCell ref="B35:H35"/>
    <mergeCell ref="B36:H36"/>
    <mergeCell ref="B31:F31"/>
    <mergeCell ref="B37:H37"/>
    <mergeCell ref="B38:H38"/>
    <mergeCell ref="B40:H40"/>
    <mergeCell ref="B39:H39"/>
    <mergeCell ref="D42:H42"/>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76:I76"/>
    <mergeCell ref="A79:I81"/>
    <mergeCell ref="A12:H12"/>
    <mergeCell ref="B25:F25"/>
    <mergeCell ref="B29:F29"/>
    <mergeCell ref="A27:H27"/>
    <mergeCell ref="B28:F28"/>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Normal="100" workbookViewId="0"/>
  </sheetViews>
  <sheetFormatPr defaultColWidth="8.88671875" defaultRowHeight="13.8" x14ac:dyDescent="0.3"/>
  <cols>
    <col min="1" max="1" width="9.33203125" style="82" customWidth="1"/>
    <col min="2" max="2" width="11.6640625" style="82" customWidth="1"/>
    <col min="3" max="3" width="5.6640625" style="82" customWidth="1"/>
    <col min="4" max="4" width="21.6640625" style="82" customWidth="1"/>
    <col min="5" max="5" width="9.33203125" style="82" customWidth="1"/>
    <col min="6" max="6" width="8.6640625" style="82" customWidth="1"/>
    <col min="7" max="7" width="12.6640625" style="82" customWidth="1"/>
    <col min="8" max="8" width="9.6640625" style="82" customWidth="1"/>
    <col min="9" max="9" width="2.6640625" style="82" customWidth="1"/>
    <col min="10" max="16384" width="8.88671875" style="82"/>
  </cols>
  <sheetData>
    <row r="1" spans="1:9" ht="10.199999999999999" customHeight="1" x14ac:dyDescent="0.3"/>
    <row r="2" spans="1:9" s="93" customFormat="1" x14ac:dyDescent="0.3">
      <c r="A2" s="915" t="s">
        <v>105</v>
      </c>
      <c r="B2" s="915"/>
      <c r="C2" s="915"/>
      <c r="D2" s="915"/>
      <c r="E2" s="915"/>
      <c r="F2" s="915"/>
      <c r="G2" s="915"/>
      <c r="H2" s="915"/>
      <c r="I2" s="915"/>
    </row>
    <row r="3" spans="1:9" ht="10.199999999999999" customHeight="1" x14ac:dyDescent="0.3"/>
    <row r="4" spans="1:9" ht="15" customHeight="1" x14ac:dyDescent="0.3">
      <c r="A4" s="93" t="s">
        <v>104</v>
      </c>
    </row>
    <row r="5" spans="1:9" ht="17.7" customHeight="1" x14ac:dyDescent="0.3">
      <c r="A5" s="916" t="s">
        <v>785</v>
      </c>
      <c r="B5" s="916"/>
      <c r="C5" s="916"/>
      <c r="D5" s="916"/>
      <c r="E5" s="916"/>
      <c r="F5" s="916"/>
      <c r="G5" s="916"/>
      <c r="H5" s="916"/>
    </row>
    <row r="6" spans="1:9" ht="17.7" customHeight="1" x14ac:dyDescent="0.3">
      <c r="A6" s="885" t="s">
        <v>102</v>
      </c>
      <c r="B6" s="898"/>
      <c r="C6" s="898"/>
      <c r="D6" s="898">
        <v>2</v>
      </c>
      <c r="E6" s="898"/>
      <c r="F6" s="898"/>
      <c r="G6" s="898"/>
      <c r="H6" s="904"/>
    </row>
    <row r="7" spans="1:9" x14ac:dyDescent="0.3">
      <c r="A7" s="885" t="s">
        <v>101</v>
      </c>
      <c r="B7" s="898"/>
      <c r="C7" s="898"/>
      <c r="D7" s="882" t="s">
        <v>341</v>
      </c>
      <c r="E7" s="882"/>
      <c r="F7" s="882"/>
      <c r="G7" s="882"/>
      <c r="H7" s="912"/>
    </row>
    <row r="8" spans="1:9" ht="17.7" customHeight="1" x14ac:dyDescent="0.3">
      <c r="A8" s="885" t="s">
        <v>99</v>
      </c>
      <c r="B8" s="898"/>
      <c r="C8" s="898"/>
      <c r="D8" s="879" t="s">
        <v>98</v>
      </c>
      <c r="E8" s="879"/>
      <c r="F8" s="879"/>
      <c r="G8" s="879"/>
      <c r="H8" s="880"/>
    </row>
    <row r="9" spans="1:9" ht="17.7" customHeight="1" x14ac:dyDescent="0.3">
      <c r="A9" s="885" t="s">
        <v>97</v>
      </c>
      <c r="B9" s="898"/>
      <c r="C9" s="898"/>
      <c r="D9" s="879" t="s">
        <v>784</v>
      </c>
      <c r="E9" s="879"/>
      <c r="F9" s="879"/>
      <c r="G9" s="879"/>
      <c r="H9" s="880"/>
    </row>
    <row r="10" spans="1:9" ht="10.199999999999999" customHeight="1" x14ac:dyDescent="0.3"/>
    <row r="11" spans="1:9" ht="15" customHeight="1" x14ac:dyDescent="0.3">
      <c r="A11" s="913" t="s">
        <v>145</v>
      </c>
      <c r="B11" s="913"/>
      <c r="C11" s="913"/>
      <c r="D11" s="913"/>
      <c r="E11" s="913"/>
      <c r="F11" s="913"/>
      <c r="G11" s="913"/>
      <c r="H11" s="913"/>
    </row>
    <row r="12" spans="1:9" ht="17.7" customHeight="1" x14ac:dyDescent="0.3">
      <c r="A12" s="907" t="s">
        <v>1296</v>
      </c>
      <c r="B12" s="907"/>
      <c r="C12" s="907"/>
      <c r="D12" s="907"/>
      <c r="E12" s="907"/>
      <c r="F12" s="907"/>
      <c r="G12" s="907"/>
      <c r="H12" s="907"/>
    </row>
    <row r="13" spans="1:9" ht="17.7" customHeight="1" x14ac:dyDescent="0.3">
      <c r="A13" s="885" t="s">
        <v>94</v>
      </c>
      <c r="B13" s="898"/>
      <c r="C13" s="898"/>
      <c r="D13" s="898"/>
      <c r="E13" s="898" t="s">
        <v>93</v>
      </c>
      <c r="F13" s="898"/>
      <c r="G13" s="898"/>
      <c r="H13" s="904"/>
    </row>
    <row r="14" spans="1:9" ht="17.7" customHeight="1" x14ac:dyDescent="0.3">
      <c r="A14" s="885" t="s">
        <v>92</v>
      </c>
      <c r="B14" s="898"/>
      <c r="C14" s="898"/>
      <c r="D14" s="898"/>
      <c r="E14" s="898" t="s">
        <v>91</v>
      </c>
      <c r="F14" s="898"/>
      <c r="G14" s="898"/>
      <c r="H14" s="904"/>
    </row>
    <row r="15" spans="1:9" ht="17.7" customHeight="1" x14ac:dyDescent="0.3">
      <c r="A15" s="885" t="s">
        <v>90</v>
      </c>
      <c r="B15" s="898"/>
      <c r="C15" s="898"/>
      <c r="D15" s="898"/>
      <c r="E15" s="905" t="s">
        <v>663</v>
      </c>
      <c r="F15" s="905"/>
      <c r="G15" s="905"/>
      <c r="H15" s="906"/>
    </row>
    <row r="16" spans="1:9" ht="17.7" customHeight="1" x14ac:dyDescent="0.3">
      <c r="A16" s="885" t="s">
        <v>88</v>
      </c>
      <c r="B16" s="898"/>
      <c r="C16" s="898"/>
      <c r="D16" s="898"/>
      <c r="E16" s="898" t="s">
        <v>87</v>
      </c>
      <c r="F16" s="898"/>
      <c r="G16" s="898"/>
      <c r="H16" s="904"/>
    </row>
    <row r="17" spans="1:8" ht="10.199999999999999" customHeight="1" x14ac:dyDescent="0.3"/>
    <row r="18" spans="1:8" ht="15" customHeight="1" x14ac:dyDescent="0.3">
      <c r="A18" s="913" t="s">
        <v>86</v>
      </c>
      <c r="B18" s="913"/>
      <c r="C18" s="913"/>
      <c r="D18" s="913"/>
      <c r="E18" s="913"/>
      <c r="F18" s="913"/>
      <c r="G18" s="913"/>
      <c r="H18" s="913"/>
    </row>
    <row r="19" spans="1:8" ht="31.2" customHeight="1" x14ac:dyDescent="0.3">
      <c r="A19" s="887" t="s">
        <v>85</v>
      </c>
      <c r="B19" s="887"/>
      <c r="C19" s="888" t="s">
        <v>1246</v>
      </c>
      <c r="D19" s="888"/>
      <c r="E19" s="888"/>
      <c r="F19" s="888"/>
      <c r="G19" s="888"/>
      <c r="H19" s="886"/>
    </row>
    <row r="20" spans="1:8" ht="10.199999999999999" customHeight="1" x14ac:dyDescent="0.3"/>
    <row r="21" spans="1:8" ht="15" customHeight="1" x14ac:dyDescent="0.3">
      <c r="A21" s="900" t="s">
        <v>84</v>
      </c>
      <c r="B21" s="900"/>
      <c r="C21" s="900"/>
      <c r="D21" s="900"/>
    </row>
    <row r="22" spans="1:8" x14ac:dyDescent="0.3">
      <c r="A22" s="901" t="s">
        <v>83</v>
      </c>
      <c r="B22" s="902" t="s">
        <v>82</v>
      </c>
      <c r="C22" s="902"/>
      <c r="D22" s="902"/>
      <c r="E22" s="902"/>
      <c r="F22" s="902"/>
      <c r="G22" s="902" t="s">
        <v>81</v>
      </c>
      <c r="H22" s="903"/>
    </row>
    <row r="23" spans="1:8" ht="37.5" customHeight="1" x14ac:dyDescent="0.3">
      <c r="A23" s="901"/>
      <c r="B23" s="902"/>
      <c r="C23" s="902"/>
      <c r="D23" s="902"/>
      <c r="E23" s="902"/>
      <c r="F23" s="902"/>
      <c r="G23" s="99" t="s">
        <v>80</v>
      </c>
      <c r="H23" s="101" t="s">
        <v>79</v>
      </c>
    </row>
    <row r="24" spans="1:8" ht="17.7" customHeight="1" x14ac:dyDescent="0.3">
      <c r="A24" s="901" t="s">
        <v>78</v>
      </c>
      <c r="B24" s="902"/>
      <c r="C24" s="902"/>
      <c r="D24" s="902"/>
      <c r="E24" s="902"/>
      <c r="F24" s="902"/>
      <c r="G24" s="902"/>
      <c r="H24" s="903"/>
    </row>
    <row r="25" spans="1:8" ht="50.25" customHeight="1" x14ac:dyDescent="0.3">
      <c r="A25" s="100" t="s">
        <v>1321</v>
      </c>
      <c r="B25" s="888" t="s">
        <v>783</v>
      </c>
      <c r="C25" s="888"/>
      <c r="D25" s="888"/>
      <c r="E25" s="888"/>
      <c r="F25" s="888"/>
      <c r="G25" s="139" t="s">
        <v>178</v>
      </c>
      <c r="H25" s="448" t="s">
        <v>53</v>
      </c>
    </row>
    <row r="26" spans="1:8" ht="50.25" customHeight="1" x14ac:dyDescent="0.3">
      <c r="A26" s="449" t="s">
        <v>1322</v>
      </c>
      <c r="B26" s="888" t="s">
        <v>782</v>
      </c>
      <c r="C26" s="888"/>
      <c r="D26" s="888"/>
      <c r="E26" s="888"/>
      <c r="F26" s="888"/>
      <c r="G26" s="139" t="s">
        <v>781</v>
      </c>
      <c r="H26" s="98" t="s">
        <v>57</v>
      </c>
    </row>
    <row r="27" spans="1:8" ht="17.7" customHeight="1" x14ac:dyDescent="0.3">
      <c r="A27" s="901" t="s">
        <v>71</v>
      </c>
      <c r="B27" s="902"/>
      <c r="C27" s="902"/>
      <c r="D27" s="902"/>
      <c r="E27" s="902"/>
      <c r="F27" s="902"/>
      <c r="G27" s="902"/>
      <c r="H27" s="903"/>
    </row>
    <row r="28" spans="1:8" ht="52.5" customHeight="1" x14ac:dyDescent="0.3">
      <c r="A28" s="449" t="s">
        <v>1323</v>
      </c>
      <c r="B28" s="886" t="s">
        <v>780</v>
      </c>
      <c r="C28" s="887"/>
      <c r="D28" s="887"/>
      <c r="E28" s="887"/>
      <c r="F28" s="928"/>
      <c r="G28" s="139" t="s">
        <v>172</v>
      </c>
      <c r="H28" s="98" t="s">
        <v>57</v>
      </c>
    </row>
    <row r="29" spans="1:8" ht="52.5" customHeight="1" x14ac:dyDescent="0.3">
      <c r="A29" s="449" t="s">
        <v>1324</v>
      </c>
      <c r="B29" s="886" t="s">
        <v>779</v>
      </c>
      <c r="C29" s="887"/>
      <c r="D29" s="887"/>
      <c r="E29" s="887"/>
      <c r="F29" s="928"/>
      <c r="G29" s="139" t="s">
        <v>169</v>
      </c>
      <c r="H29" s="448" t="s">
        <v>53</v>
      </c>
    </row>
    <row r="30" spans="1:8" ht="17.7" customHeight="1" x14ac:dyDescent="0.3">
      <c r="A30" s="901" t="s">
        <v>64</v>
      </c>
      <c r="B30" s="902"/>
      <c r="C30" s="902"/>
      <c r="D30" s="902"/>
      <c r="E30" s="902"/>
      <c r="F30" s="902"/>
      <c r="G30" s="902"/>
      <c r="H30" s="903"/>
    </row>
    <row r="31" spans="1:8" ht="55.5" customHeight="1" x14ac:dyDescent="0.3">
      <c r="A31" s="449" t="s">
        <v>1325</v>
      </c>
      <c r="B31" s="886" t="s">
        <v>778</v>
      </c>
      <c r="C31" s="887"/>
      <c r="D31" s="887"/>
      <c r="E31" s="887"/>
      <c r="F31" s="928"/>
      <c r="G31" s="139" t="s">
        <v>58</v>
      </c>
      <c r="H31" s="448" t="s">
        <v>53</v>
      </c>
    </row>
    <row r="32" spans="1:8" ht="10.199999999999999" customHeight="1" x14ac:dyDescent="0.3"/>
    <row r="33" spans="1:9" ht="15" customHeight="1" x14ac:dyDescent="0.3">
      <c r="A33" s="93" t="s">
        <v>52</v>
      </c>
    </row>
    <row r="34" spans="1:9" s="93" customFormat="1" ht="17.7" customHeight="1" x14ac:dyDescent="0.3">
      <c r="A34" s="890" t="s">
        <v>51</v>
      </c>
      <c r="B34" s="890"/>
      <c r="C34" s="890"/>
      <c r="D34" s="890"/>
      <c r="E34" s="890"/>
      <c r="F34" s="890"/>
      <c r="G34" s="95">
        <v>9</v>
      </c>
      <c r="H34" s="94" t="s">
        <v>5</v>
      </c>
      <c r="I34" s="82"/>
    </row>
    <row r="35" spans="1:9" ht="17.25" customHeight="1" x14ac:dyDescent="0.3">
      <c r="A35" s="909" t="s">
        <v>37</v>
      </c>
      <c r="B35" s="888" t="s">
        <v>777</v>
      </c>
      <c r="C35" s="888"/>
      <c r="D35" s="888"/>
      <c r="E35" s="888"/>
      <c r="F35" s="888"/>
      <c r="G35" s="888"/>
      <c r="H35" s="886"/>
    </row>
    <row r="36" spans="1:9" ht="17.25" customHeight="1" x14ac:dyDescent="0.3">
      <c r="A36" s="910"/>
      <c r="B36" s="888" t="s">
        <v>776</v>
      </c>
      <c r="C36" s="888"/>
      <c r="D36" s="888"/>
      <c r="E36" s="888"/>
      <c r="F36" s="888"/>
      <c r="G36" s="888"/>
      <c r="H36" s="886"/>
    </row>
    <row r="37" spans="1:9" ht="17.25" customHeight="1" x14ac:dyDescent="0.3">
      <c r="A37" s="910"/>
      <c r="B37" s="888" t="s">
        <v>775</v>
      </c>
      <c r="C37" s="888"/>
      <c r="D37" s="888"/>
      <c r="E37" s="888"/>
      <c r="F37" s="888"/>
      <c r="G37" s="888"/>
      <c r="H37" s="886"/>
    </row>
    <row r="38" spans="1:9" ht="42" customHeight="1" x14ac:dyDescent="0.3">
      <c r="A38" s="910"/>
      <c r="B38" s="888" t="s">
        <v>774</v>
      </c>
      <c r="C38" s="888"/>
      <c r="D38" s="888"/>
      <c r="E38" s="888"/>
      <c r="F38" s="888"/>
      <c r="G38" s="888"/>
      <c r="H38" s="886"/>
    </row>
    <row r="39" spans="1:9" ht="19.95" customHeight="1" x14ac:dyDescent="0.3">
      <c r="A39" s="910"/>
      <c r="B39" s="888" t="s">
        <v>773</v>
      </c>
      <c r="C39" s="888"/>
      <c r="D39" s="888"/>
      <c r="E39" s="888"/>
      <c r="F39" s="888"/>
      <c r="G39" s="888"/>
      <c r="H39" s="886"/>
    </row>
    <row r="40" spans="1:9" ht="17.25" customHeight="1" x14ac:dyDescent="0.3">
      <c r="A40" s="910"/>
      <c r="B40" s="888" t="s">
        <v>772</v>
      </c>
      <c r="C40" s="888"/>
      <c r="D40" s="888"/>
      <c r="E40" s="888"/>
      <c r="F40" s="888"/>
      <c r="G40" s="888"/>
      <c r="H40" s="886"/>
    </row>
    <row r="41" spans="1:9" ht="17.25" customHeight="1" x14ac:dyDescent="0.3">
      <c r="A41" s="910"/>
      <c r="B41" s="888" t="s">
        <v>771</v>
      </c>
      <c r="C41" s="888"/>
      <c r="D41" s="888"/>
      <c r="E41" s="888"/>
      <c r="F41" s="888"/>
      <c r="G41" s="888"/>
      <c r="H41" s="886"/>
    </row>
    <row r="42" spans="1:9" x14ac:dyDescent="0.3">
      <c r="A42" s="878" t="s">
        <v>31</v>
      </c>
      <c r="B42" s="879"/>
      <c r="C42" s="879"/>
      <c r="D42" s="706" t="s">
        <v>1328</v>
      </c>
      <c r="E42" s="706"/>
      <c r="F42" s="706"/>
      <c r="G42" s="706"/>
      <c r="H42" s="707"/>
    </row>
    <row r="43" spans="1:9" ht="40.799999999999997" customHeight="1" x14ac:dyDescent="0.3">
      <c r="A43" s="881" t="s">
        <v>30</v>
      </c>
      <c r="B43" s="882"/>
      <c r="C43" s="882"/>
      <c r="D43" s="886" t="s">
        <v>1247</v>
      </c>
      <c r="E43" s="887"/>
      <c r="F43" s="887"/>
      <c r="G43" s="887"/>
      <c r="H43" s="887"/>
      <c r="I43" s="96"/>
    </row>
    <row r="44" spans="1:9" s="93" customFormat="1" ht="17.7" customHeight="1" x14ac:dyDescent="0.3">
      <c r="A44" s="890" t="s">
        <v>121</v>
      </c>
      <c r="B44" s="890"/>
      <c r="C44" s="890"/>
      <c r="D44" s="890"/>
      <c r="E44" s="890"/>
      <c r="F44" s="890"/>
      <c r="G44" s="95">
        <v>12</v>
      </c>
      <c r="H44" s="94" t="s">
        <v>5</v>
      </c>
    </row>
    <row r="45" spans="1:9" ht="17.25" customHeight="1" x14ac:dyDescent="0.3">
      <c r="A45" s="909" t="s">
        <v>37</v>
      </c>
      <c r="B45" s="888" t="s">
        <v>770</v>
      </c>
      <c r="C45" s="888"/>
      <c r="D45" s="888"/>
      <c r="E45" s="888"/>
      <c r="F45" s="888"/>
      <c r="G45" s="888"/>
      <c r="H45" s="886"/>
    </row>
    <row r="46" spans="1:9" ht="17.25" customHeight="1" x14ac:dyDescent="0.3">
      <c r="A46" s="910"/>
      <c r="B46" s="888" t="s">
        <v>769</v>
      </c>
      <c r="C46" s="888"/>
      <c r="D46" s="888"/>
      <c r="E46" s="888"/>
      <c r="F46" s="888"/>
      <c r="G46" s="888"/>
      <c r="H46" s="886"/>
    </row>
    <row r="47" spans="1:9" ht="17.25" customHeight="1" x14ac:dyDescent="0.3">
      <c r="A47" s="910"/>
      <c r="B47" s="888" t="s">
        <v>768</v>
      </c>
      <c r="C47" s="888"/>
      <c r="D47" s="888"/>
      <c r="E47" s="888"/>
      <c r="F47" s="888"/>
      <c r="G47" s="888"/>
      <c r="H47" s="886"/>
    </row>
    <row r="48" spans="1:9" ht="17.25" customHeight="1" x14ac:dyDescent="0.3">
      <c r="A48" s="910"/>
      <c r="B48" s="888" t="s">
        <v>767</v>
      </c>
      <c r="C48" s="888"/>
      <c r="D48" s="888"/>
      <c r="E48" s="888"/>
      <c r="F48" s="888"/>
      <c r="G48" s="888"/>
      <c r="H48" s="886"/>
    </row>
    <row r="49" spans="1:10" ht="17.25" customHeight="1" x14ac:dyDescent="0.3">
      <c r="A49" s="910"/>
      <c r="B49" s="888" t="s">
        <v>766</v>
      </c>
      <c r="C49" s="888"/>
      <c r="D49" s="888"/>
      <c r="E49" s="888"/>
      <c r="F49" s="888"/>
      <c r="G49" s="888"/>
      <c r="H49" s="886"/>
    </row>
    <row r="50" spans="1:10" x14ac:dyDescent="0.3">
      <c r="A50" s="878" t="s">
        <v>31</v>
      </c>
      <c r="B50" s="879"/>
      <c r="C50" s="879"/>
      <c r="D50" s="706" t="s">
        <v>1327</v>
      </c>
      <c r="E50" s="706"/>
      <c r="F50" s="706"/>
      <c r="G50" s="706"/>
      <c r="H50" s="707"/>
    </row>
    <row r="51" spans="1:10" ht="38.25" customHeight="1" x14ac:dyDescent="0.3">
      <c r="A51" s="881" t="s">
        <v>30</v>
      </c>
      <c r="B51" s="882"/>
      <c r="C51" s="882"/>
      <c r="D51" s="886" t="s">
        <v>1326</v>
      </c>
      <c r="E51" s="887"/>
      <c r="F51" s="887"/>
      <c r="G51" s="887"/>
      <c r="H51" s="887"/>
      <c r="I51" s="96"/>
    </row>
    <row r="52" spans="1:10" ht="10.199999999999999" customHeight="1" x14ac:dyDescent="0.3"/>
    <row r="53" spans="1:10" ht="15" customHeight="1" x14ac:dyDescent="0.3">
      <c r="A53" s="93" t="s">
        <v>28</v>
      </c>
    </row>
    <row r="54" spans="1:10" ht="29.4" customHeight="1" x14ac:dyDescent="0.3">
      <c r="A54" s="884" t="s">
        <v>27</v>
      </c>
      <c r="B54" s="885"/>
      <c r="C54" s="888" t="s">
        <v>765</v>
      </c>
      <c r="D54" s="888"/>
      <c r="E54" s="888"/>
      <c r="F54" s="888"/>
      <c r="G54" s="888"/>
      <c r="H54" s="886"/>
      <c r="J54" s="97"/>
    </row>
    <row r="55" spans="1:10" ht="25.8" customHeight="1" x14ac:dyDescent="0.3">
      <c r="A55" s="884"/>
      <c r="B55" s="885"/>
      <c r="C55" s="888" t="s">
        <v>764</v>
      </c>
      <c r="D55" s="888"/>
      <c r="E55" s="888"/>
      <c r="F55" s="888"/>
      <c r="G55" s="888"/>
      <c r="H55" s="886"/>
      <c r="J55" s="97"/>
    </row>
    <row r="56" spans="1:10" ht="28.8" customHeight="1" x14ac:dyDescent="0.3">
      <c r="A56" s="884"/>
      <c r="B56" s="885"/>
      <c r="C56" s="888" t="s">
        <v>763</v>
      </c>
      <c r="D56" s="888"/>
      <c r="E56" s="888"/>
      <c r="F56" s="888"/>
      <c r="G56" s="888"/>
      <c r="H56" s="886"/>
    </row>
    <row r="57" spans="1:10" ht="42.6" customHeight="1" x14ac:dyDescent="0.3">
      <c r="A57" s="907"/>
      <c r="B57" s="975"/>
      <c r="C57" s="888" t="s">
        <v>762</v>
      </c>
      <c r="D57" s="888"/>
      <c r="E57" s="888"/>
      <c r="F57" s="888"/>
      <c r="G57" s="888"/>
      <c r="H57" s="886"/>
    </row>
    <row r="58" spans="1:10" ht="56.4" customHeight="1" x14ac:dyDescent="0.3">
      <c r="A58" s="916"/>
      <c r="B58" s="937"/>
      <c r="C58" s="899" t="s">
        <v>761</v>
      </c>
      <c r="D58" s="899"/>
      <c r="E58" s="899"/>
      <c r="F58" s="899"/>
      <c r="G58" s="899"/>
      <c r="H58" s="925"/>
    </row>
    <row r="59" spans="1:10" ht="10.199999999999999" customHeight="1" x14ac:dyDescent="0.3"/>
    <row r="60" spans="1:10" ht="15" customHeight="1" x14ac:dyDescent="0.3">
      <c r="A60" s="93" t="s">
        <v>19</v>
      </c>
      <c r="B60" s="93"/>
      <c r="C60" s="93"/>
      <c r="D60" s="93"/>
      <c r="E60" s="93"/>
      <c r="F60" s="93"/>
    </row>
    <row r="61" spans="1:10" ht="16.2" x14ac:dyDescent="0.3">
      <c r="A61" s="884" t="s">
        <v>18</v>
      </c>
      <c r="B61" s="884"/>
      <c r="C61" s="884"/>
      <c r="D61" s="884"/>
      <c r="E61" s="884"/>
      <c r="F61" s="884"/>
      <c r="G61" s="92">
        <v>1</v>
      </c>
      <c r="H61" s="83" t="s">
        <v>4</v>
      </c>
    </row>
    <row r="62" spans="1:10" ht="16.2" x14ac:dyDescent="0.3">
      <c r="A62" s="884" t="s">
        <v>17</v>
      </c>
      <c r="B62" s="884"/>
      <c r="C62" s="884"/>
      <c r="D62" s="884"/>
      <c r="E62" s="884"/>
      <c r="F62" s="884"/>
      <c r="G62" s="92">
        <v>1</v>
      </c>
      <c r="H62" s="83" t="s">
        <v>4</v>
      </c>
    </row>
    <row r="63" spans="1:10" x14ac:dyDescent="0.3">
      <c r="A63" s="102"/>
      <c r="B63" s="102"/>
      <c r="C63" s="102"/>
      <c r="D63" s="102"/>
      <c r="E63" s="102"/>
      <c r="F63" s="102"/>
      <c r="G63" s="87"/>
      <c r="H63" s="83"/>
    </row>
    <row r="64" spans="1:10" x14ac:dyDescent="0.3">
      <c r="A64" s="883" t="s">
        <v>16</v>
      </c>
      <c r="B64" s="883"/>
      <c r="C64" s="883"/>
      <c r="D64" s="883"/>
      <c r="E64" s="883"/>
      <c r="F64" s="883"/>
      <c r="G64" s="88"/>
      <c r="H64" s="87"/>
    </row>
    <row r="65" spans="1:9" ht="17.7" customHeight="1" x14ac:dyDescent="0.3">
      <c r="A65" s="887" t="s">
        <v>15</v>
      </c>
      <c r="B65" s="887"/>
      <c r="C65" s="887"/>
      <c r="D65" s="887"/>
      <c r="E65" s="83">
        <f>SUM(E66:E71)</f>
        <v>26</v>
      </c>
      <c r="F65" s="83" t="s">
        <v>5</v>
      </c>
      <c r="G65" s="84">
        <f>E65/25</f>
        <v>1.04</v>
      </c>
      <c r="H65" s="83" t="s">
        <v>4</v>
      </c>
    </row>
    <row r="66" spans="1:9" ht="17.7" customHeight="1" x14ac:dyDescent="0.3">
      <c r="A66" s="82" t="s">
        <v>14</v>
      </c>
      <c r="B66" s="884" t="s">
        <v>13</v>
      </c>
      <c r="C66" s="884"/>
      <c r="D66" s="884"/>
      <c r="E66" s="83">
        <v>9</v>
      </c>
      <c r="F66" s="83" t="s">
        <v>5</v>
      </c>
      <c r="G66" s="86"/>
      <c r="H66" s="85"/>
    </row>
    <row r="67" spans="1:9" ht="17.7" customHeight="1" x14ac:dyDescent="0.3">
      <c r="B67" s="884" t="s">
        <v>12</v>
      </c>
      <c r="C67" s="884"/>
      <c r="D67" s="884"/>
      <c r="E67" s="83">
        <v>12</v>
      </c>
      <c r="F67" s="83" t="s">
        <v>5</v>
      </c>
      <c r="G67" s="86"/>
      <c r="H67" s="85"/>
    </row>
    <row r="68" spans="1:9" ht="17.7" customHeight="1" x14ac:dyDescent="0.3">
      <c r="B68" s="884" t="s">
        <v>11</v>
      </c>
      <c r="C68" s="884"/>
      <c r="D68" s="884"/>
      <c r="E68" s="83">
        <v>2</v>
      </c>
      <c r="F68" s="83" t="s">
        <v>5</v>
      </c>
      <c r="G68" s="86"/>
      <c r="H68" s="85"/>
    </row>
    <row r="69" spans="1:9" ht="17.7" customHeight="1" x14ac:dyDescent="0.3">
      <c r="B69" s="884" t="s">
        <v>10</v>
      </c>
      <c r="C69" s="884"/>
      <c r="D69" s="884"/>
      <c r="E69" s="83">
        <v>0</v>
      </c>
      <c r="F69" s="83" t="s">
        <v>5</v>
      </c>
      <c r="G69" s="86"/>
      <c r="H69" s="85"/>
    </row>
    <row r="70" spans="1:9" ht="17.7" customHeight="1" x14ac:dyDescent="0.3">
      <c r="B70" s="884" t="s">
        <v>9</v>
      </c>
      <c r="C70" s="884"/>
      <c r="D70" s="884"/>
      <c r="E70" s="83">
        <v>0</v>
      </c>
      <c r="F70" s="83" t="s">
        <v>5</v>
      </c>
      <c r="G70" s="86"/>
      <c r="H70" s="85"/>
    </row>
    <row r="71" spans="1:9" ht="17.7" customHeight="1" x14ac:dyDescent="0.3">
      <c r="B71" s="884" t="s">
        <v>8</v>
      </c>
      <c r="C71" s="884"/>
      <c r="D71" s="884"/>
      <c r="E71" s="83">
        <v>3</v>
      </c>
      <c r="F71" s="83" t="s">
        <v>5</v>
      </c>
      <c r="G71" s="86"/>
      <c r="H71" s="85"/>
    </row>
    <row r="72" spans="1:9" ht="31.2" customHeight="1" x14ac:dyDescent="0.3">
      <c r="A72" s="887" t="s">
        <v>7</v>
      </c>
      <c r="B72" s="887"/>
      <c r="C72" s="887"/>
      <c r="D72" s="887"/>
      <c r="E72" s="83">
        <v>0</v>
      </c>
      <c r="F72" s="83" t="s">
        <v>5</v>
      </c>
      <c r="G72" s="84">
        <v>0</v>
      </c>
      <c r="H72" s="83" t="s">
        <v>4</v>
      </c>
    </row>
    <row r="73" spans="1:9" ht="17.7" customHeight="1" x14ac:dyDescent="0.3">
      <c r="A73" s="884" t="s">
        <v>6</v>
      </c>
      <c r="B73" s="884"/>
      <c r="C73" s="884"/>
      <c r="D73" s="884"/>
      <c r="E73" s="83">
        <f>G73*25</f>
        <v>24</v>
      </c>
      <c r="F73" s="83" t="s">
        <v>5</v>
      </c>
      <c r="G73" s="84">
        <f>D6-G72-G65</f>
        <v>0.96</v>
      </c>
      <c r="H73" s="83" t="s">
        <v>4</v>
      </c>
    </row>
    <row r="74" spans="1:9" ht="10.199999999999999" customHeight="1" x14ac:dyDescent="0.3"/>
    <row r="77" spans="1:9" x14ac:dyDescent="0.3">
      <c r="A77" s="82" t="s">
        <v>3</v>
      </c>
    </row>
    <row r="78" spans="1:9" ht="16.2" x14ac:dyDescent="0.3">
      <c r="A78" s="907" t="s">
        <v>2</v>
      </c>
      <c r="B78" s="907"/>
      <c r="C78" s="907"/>
      <c r="D78" s="907"/>
      <c r="E78" s="907"/>
      <c r="F78" s="907"/>
      <c r="G78" s="907"/>
      <c r="H78" s="907"/>
      <c r="I78" s="907"/>
    </row>
    <row r="79" spans="1:9" x14ac:dyDescent="0.3">
      <c r="A79" s="82" t="s">
        <v>1</v>
      </c>
    </row>
    <row r="81" spans="1:9" x14ac:dyDescent="0.3">
      <c r="A81" s="908" t="s">
        <v>0</v>
      </c>
      <c r="B81" s="908"/>
      <c r="C81" s="908"/>
      <c r="D81" s="908"/>
      <c r="E81" s="908"/>
      <c r="F81" s="908"/>
      <c r="G81" s="908"/>
      <c r="H81" s="908"/>
      <c r="I81" s="908"/>
    </row>
    <row r="82" spans="1:9" x14ac:dyDescent="0.3">
      <c r="A82" s="908"/>
      <c r="B82" s="908"/>
      <c r="C82" s="908"/>
      <c r="D82" s="908"/>
      <c r="E82" s="908"/>
      <c r="F82" s="908"/>
      <c r="G82" s="908"/>
      <c r="H82" s="908"/>
      <c r="I82" s="908"/>
    </row>
    <row r="83" spans="1:9" x14ac:dyDescent="0.3">
      <c r="A83" s="908"/>
      <c r="B83" s="908"/>
      <c r="C83" s="908"/>
      <c r="D83" s="908"/>
      <c r="E83" s="908"/>
      <c r="F83" s="908"/>
      <c r="G83" s="908"/>
      <c r="H83" s="908"/>
      <c r="I83" s="908"/>
    </row>
  </sheetData>
  <mergeCells count="80">
    <mergeCell ref="B46:H46"/>
    <mergeCell ref="B48:H48"/>
    <mergeCell ref="A42:C42"/>
    <mergeCell ref="D42:H42"/>
    <mergeCell ref="A43:C43"/>
    <mergeCell ref="A45:A49"/>
    <mergeCell ref="B47:H47"/>
    <mergeCell ref="B45:H45"/>
    <mergeCell ref="A44:F44"/>
    <mergeCell ref="B49:H49"/>
    <mergeCell ref="D43:H43"/>
    <mergeCell ref="A64:F64"/>
    <mergeCell ref="A50:C50"/>
    <mergeCell ref="D50:H50"/>
    <mergeCell ref="A51:C51"/>
    <mergeCell ref="A54:B56"/>
    <mergeCell ref="C54:H54"/>
    <mergeCell ref="C56:H56"/>
    <mergeCell ref="C55:H55"/>
    <mergeCell ref="A57:B58"/>
    <mergeCell ref="C58:H58"/>
    <mergeCell ref="A61:F61"/>
    <mergeCell ref="A62:F62"/>
    <mergeCell ref="C57:H57"/>
    <mergeCell ref="D51:H51"/>
    <mergeCell ref="A73:D73"/>
    <mergeCell ref="A65:D65"/>
    <mergeCell ref="B66:D66"/>
    <mergeCell ref="B67:D67"/>
    <mergeCell ref="B68:D68"/>
    <mergeCell ref="B69:D69"/>
    <mergeCell ref="B70:D70"/>
    <mergeCell ref="B71:D71"/>
    <mergeCell ref="A72:D72"/>
    <mergeCell ref="A30:H30"/>
    <mergeCell ref="B26:F26"/>
    <mergeCell ref="A34:F34"/>
    <mergeCell ref="A35:A41"/>
    <mergeCell ref="B35:H35"/>
    <mergeCell ref="B40:H40"/>
    <mergeCell ref="B41:H41"/>
    <mergeCell ref="B36:H36"/>
    <mergeCell ref="B37:H37"/>
    <mergeCell ref="B38:H38"/>
    <mergeCell ref="B31:F31"/>
    <mergeCell ref="B39:H39"/>
    <mergeCell ref="A21:D21"/>
    <mergeCell ref="A22:A23"/>
    <mergeCell ref="B22:F23"/>
    <mergeCell ref="G22:H22"/>
    <mergeCell ref="A24:H24"/>
    <mergeCell ref="D8:H8"/>
    <mergeCell ref="A9:C9"/>
    <mergeCell ref="D9:H9"/>
    <mergeCell ref="A11:H11"/>
    <mergeCell ref="A13:D13"/>
    <mergeCell ref="E13:H13"/>
    <mergeCell ref="A8:C8"/>
    <mergeCell ref="A14:D14"/>
    <mergeCell ref="E14:H14"/>
    <mergeCell ref="A78:I78"/>
    <mergeCell ref="A81:I83"/>
    <mergeCell ref="A12:H12"/>
    <mergeCell ref="B25:F25"/>
    <mergeCell ref="B29:F29"/>
    <mergeCell ref="A27:H27"/>
    <mergeCell ref="B28:F28"/>
    <mergeCell ref="A15:D15"/>
    <mergeCell ref="E15:H15"/>
    <mergeCell ref="A16:D16"/>
    <mergeCell ref="E16:H16"/>
    <mergeCell ref="A18:H18"/>
    <mergeCell ref="A19:B19"/>
    <mergeCell ref="C19:H19"/>
    <mergeCell ref="A2:I2"/>
    <mergeCell ref="A5:H5"/>
    <mergeCell ref="A6:C6"/>
    <mergeCell ref="D6:H6"/>
    <mergeCell ref="A7:C7"/>
    <mergeCell ref="D7:H7"/>
  </mergeCells>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7"/>
  <sheetViews>
    <sheetView zoomScaleNormal="100" workbookViewId="0"/>
  </sheetViews>
  <sheetFormatPr defaultColWidth="8.88671875" defaultRowHeight="13.8" x14ac:dyDescent="0.3"/>
  <cols>
    <col min="1" max="1" width="10.88671875" style="110" customWidth="1"/>
    <col min="2" max="4" width="9.6640625" style="110" customWidth="1"/>
    <col min="5" max="5" width="9.33203125" style="110" customWidth="1"/>
    <col min="6" max="6" width="18.6640625" style="110" customWidth="1"/>
    <col min="7" max="7" width="11.5546875" style="110" customWidth="1"/>
    <col min="8" max="8" width="8.6640625" style="110" customWidth="1"/>
    <col min="9" max="9" width="2.6640625" style="110" customWidth="1"/>
    <col min="10" max="16384" width="8.88671875" style="110"/>
  </cols>
  <sheetData>
    <row r="2" spans="1:9" ht="14.25" customHeight="1" x14ac:dyDescent="0.3">
      <c r="A2" s="989" t="s">
        <v>105</v>
      </c>
      <c r="B2" s="989"/>
      <c r="C2" s="989"/>
      <c r="D2" s="989"/>
      <c r="E2" s="989"/>
      <c r="F2" s="989"/>
      <c r="G2" s="989"/>
      <c r="H2" s="989"/>
    </row>
    <row r="4" spans="1:9" x14ac:dyDescent="0.3">
      <c r="A4" s="129" t="s">
        <v>104</v>
      </c>
    </row>
    <row r="5" spans="1:9" x14ac:dyDescent="0.3">
      <c r="A5" s="986" t="s">
        <v>760</v>
      </c>
      <c r="B5" s="986"/>
      <c r="C5" s="986"/>
      <c r="D5" s="986"/>
      <c r="E5" s="986"/>
      <c r="F5" s="986"/>
      <c r="G5" s="986"/>
      <c r="H5" s="986"/>
    </row>
    <row r="6" spans="1:9" x14ac:dyDescent="0.3">
      <c r="A6" s="1002" t="s">
        <v>102</v>
      </c>
      <c r="B6" s="1003"/>
      <c r="C6" s="1003"/>
      <c r="D6" s="1003">
        <v>3</v>
      </c>
      <c r="E6" s="1003"/>
      <c r="F6" s="1003"/>
      <c r="G6" s="1003"/>
      <c r="H6" s="978"/>
    </row>
    <row r="7" spans="1:9" x14ac:dyDescent="0.3">
      <c r="A7" s="1002" t="s">
        <v>101</v>
      </c>
      <c r="B7" s="1003"/>
      <c r="C7" s="1003"/>
      <c r="D7" s="1003" t="s">
        <v>738</v>
      </c>
      <c r="E7" s="1003"/>
      <c r="F7" s="1003"/>
      <c r="G7" s="1003"/>
      <c r="H7" s="978"/>
    </row>
    <row r="8" spans="1:9" x14ac:dyDescent="0.3">
      <c r="A8" s="1002" t="s">
        <v>99</v>
      </c>
      <c r="B8" s="1003"/>
      <c r="C8" s="1003"/>
      <c r="D8" s="1003" t="s">
        <v>98</v>
      </c>
      <c r="E8" s="1003"/>
      <c r="F8" s="1003"/>
      <c r="G8" s="1003"/>
      <c r="H8" s="978"/>
    </row>
    <row r="9" spans="1:9" x14ac:dyDescent="0.3">
      <c r="A9" s="1002" t="s">
        <v>97</v>
      </c>
      <c r="B9" s="1003"/>
      <c r="C9" s="1003"/>
      <c r="D9" s="978" t="s">
        <v>737</v>
      </c>
      <c r="E9" s="979"/>
      <c r="F9" s="979"/>
      <c r="G9" s="979"/>
      <c r="H9" s="979"/>
      <c r="I9" s="128"/>
    </row>
    <row r="11" spans="1:9" x14ac:dyDescent="0.3">
      <c r="A11" s="1004" t="s">
        <v>145</v>
      </c>
      <c r="B11" s="1004"/>
      <c r="C11" s="1004"/>
      <c r="D11" s="1004"/>
      <c r="E11" s="1004"/>
      <c r="F11" s="1004"/>
      <c r="G11" s="1004"/>
      <c r="H11" s="1004"/>
    </row>
    <row r="12" spans="1:9" x14ac:dyDescent="0.3">
      <c r="A12" s="984" t="s">
        <v>1296</v>
      </c>
      <c r="B12" s="984"/>
      <c r="C12" s="984"/>
      <c r="D12" s="984"/>
      <c r="E12" s="984"/>
      <c r="F12" s="984"/>
      <c r="G12" s="984"/>
      <c r="H12" s="984"/>
    </row>
    <row r="13" spans="1:9" x14ac:dyDescent="0.3">
      <c r="A13" s="1002" t="s">
        <v>94</v>
      </c>
      <c r="B13" s="1003"/>
      <c r="C13" s="1003"/>
      <c r="D13" s="1003"/>
      <c r="E13" s="1003" t="s">
        <v>93</v>
      </c>
      <c r="F13" s="1003"/>
      <c r="G13" s="1003"/>
      <c r="H13" s="978"/>
    </row>
    <row r="14" spans="1:9" x14ac:dyDescent="0.3">
      <c r="A14" s="1002" t="s">
        <v>92</v>
      </c>
      <c r="B14" s="1003"/>
      <c r="C14" s="1003"/>
      <c r="D14" s="1003"/>
      <c r="E14" s="1003" t="s">
        <v>91</v>
      </c>
      <c r="F14" s="1003"/>
      <c r="G14" s="1003"/>
      <c r="H14" s="978"/>
    </row>
    <row r="15" spans="1:9" x14ac:dyDescent="0.3">
      <c r="A15" s="1002" t="s">
        <v>90</v>
      </c>
      <c r="B15" s="1003"/>
      <c r="C15" s="1003"/>
      <c r="D15" s="1003"/>
      <c r="E15" s="1003">
        <v>3</v>
      </c>
      <c r="F15" s="1003"/>
      <c r="G15" s="1003"/>
      <c r="H15" s="978"/>
    </row>
    <row r="16" spans="1:9" x14ac:dyDescent="0.3">
      <c r="A16" s="1002" t="s">
        <v>88</v>
      </c>
      <c r="B16" s="1003"/>
      <c r="C16" s="1003"/>
      <c r="D16" s="1003"/>
      <c r="E16" s="1003" t="s">
        <v>87</v>
      </c>
      <c r="F16" s="1003"/>
      <c r="G16" s="1003"/>
      <c r="H16" s="978"/>
    </row>
    <row r="17" spans="1:10" x14ac:dyDescent="0.3">
      <c r="J17" s="128"/>
    </row>
    <row r="18" spans="1:10" x14ac:dyDescent="0.3">
      <c r="A18" s="1010" t="s">
        <v>86</v>
      </c>
      <c r="B18" s="1010"/>
      <c r="C18" s="1010"/>
      <c r="D18" s="1010"/>
      <c r="E18" s="1010"/>
      <c r="F18" s="1010"/>
      <c r="G18" s="1010"/>
      <c r="H18" s="1010"/>
    </row>
    <row r="19" spans="1:10" ht="16.5" customHeight="1" x14ac:dyDescent="0.3">
      <c r="A19" s="982" t="s">
        <v>85</v>
      </c>
      <c r="B19" s="982"/>
      <c r="C19" s="981" t="s">
        <v>1248</v>
      </c>
      <c r="D19" s="982"/>
      <c r="E19" s="982"/>
      <c r="F19" s="982"/>
      <c r="G19" s="982"/>
      <c r="H19" s="982"/>
    </row>
    <row r="20" spans="1:10" ht="27" customHeight="1" x14ac:dyDescent="0.3">
      <c r="A20" s="1009"/>
      <c r="B20" s="1009"/>
      <c r="C20" s="1011"/>
      <c r="D20" s="1009"/>
      <c r="E20" s="1009"/>
      <c r="F20" s="1009"/>
      <c r="G20" s="1009"/>
      <c r="H20" s="1009"/>
    </row>
    <row r="21" spans="1:10" x14ac:dyDescent="0.3">
      <c r="B21" s="137"/>
    </row>
    <row r="22" spans="1:10" x14ac:dyDescent="0.3">
      <c r="A22" s="1014" t="s">
        <v>84</v>
      </c>
      <c r="B22" s="1014"/>
      <c r="C22" s="1014"/>
      <c r="D22" s="1014"/>
    </row>
    <row r="23" spans="1:10" x14ac:dyDescent="0.3">
      <c r="A23" s="1015" t="s">
        <v>83</v>
      </c>
      <c r="B23" s="998" t="s">
        <v>82</v>
      </c>
      <c r="C23" s="998"/>
      <c r="D23" s="998"/>
      <c r="E23" s="998"/>
      <c r="F23" s="998"/>
      <c r="G23" s="998" t="s">
        <v>81</v>
      </c>
      <c r="H23" s="1016"/>
    </row>
    <row r="24" spans="1:10" ht="27.6" x14ac:dyDescent="0.3">
      <c r="A24" s="1015"/>
      <c r="B24" s="998"/>
      <c r="C24" s="998"/>
      <c r="D24" s="998"/>
      <c r="E24" s="998"/>
      <c r="F24" s="998"/>
      <c r="G24" s="136" t="s">
        <v>734</v>
      </c>
      <c r="H24" s="135" t="s">
        <v>79</v>
      </c>
    </row>
    <row r="25" spans="1:10" s="127" customFormat="1" x14ac:dyDescent="0.3">
      <c r="A25" s="999" t="s">
        <v>78</v>
      </c>
      <c r="B25" s="1000"/>
      <c r="C25" s="1000"/>
      <c r="D25" s="1000"/>
      <c r="E25" s="1000"/>
      <c r="F25" s="1000"/>
      <c r="G25" s="1000"/>
      <c r="H25" s="1001"/>
    </row>
    <row r="26" spans="1:10" ht="36.75" customHeight="1" x14ac:dyDescent="0.3">
      <c r="A26" s="134" t="s">
        <v>697</v>
      </c>
      <c r="B26" s="1017" t="s">
        <v>759</v>
      </c>
      <c r="C26" s="1017"/>
      <c r="D26" s="1017"/>
      <c r="E26" s="1017"/>
      <c r="F26" s="1017"/>
      <c r="G26" s="133" t="s">
        <v>597</v>
      </c>
      <c r="H26" s="132" t="s">
        <v>57</v>
      </c>
    </row>
    <row r="27" spans="1:10" ht="28.5" customHeight="1" x14ac:dyDescent="0.3">
      <c r="A27" s="134" t="s">
        <v>695</v>
      </c>
      <c r="B27" s="1017" t="s">
        <v>758</v>
      </c>
      <c r="C27" s="1017"/>
      <c r="D27" s="1017"/>
      <c r="E27" s="1017"/>
      <c r="F27" s="1017"/>
      <c r="G27" s="133" t="s">
        <v>398</v>
      </c>
      <c r="H27" s="132" t="s">
        <v>57</v>
      </c>
    </row>
    <row r="28" spans="1:10" s="127" customFormat="1" x14ac:dyDescent="0.3">
      <c r="A28" s="999" t="s">
        <v>71</v>
      </c>
      <c r="B28" s="1000"/>
      <c r="C28" s="1000"/>
      <c r="D28" s="1000"/>
      <c r="E28" s="1000"/>
      <c r="F28" s="1000"/>
      <c r="G28" s="1000"/>
      <c r="H28" s="1001"/>
    </row>
    <row r="29" spans="1:10" ht="35.25" customHeight="1" x14ac:dyDescent="0.3">
      <c r="A29" s="134" t="s">
        <v>693</v>
      </c>
      <c r="B29" s="991" t="s">
        <v>757</v>
      </c>
      <c r="C29" s="991"/>
      <c r="D29" s="991"/>
      <c r="E29" s="991"/>
      <c r="F29" s="991"/>
      <c r="G29" s="133" t="s">
        <v>303</v>
      </c>
      <c r="H29" s="132" t="s">
        <v>57</v>
      </c>
    </row>
    <row r="30" spans="1:10" ht="39" customHeight="1" x14ac:dyDescent="0.3">
      <c r="A30" s="134" t="s">
        <v>691</v>
      </c>
      <c r="B30" s="1012" t="s">
        <v>756</v>
      </c>
      <c r="C30" s="1013"/>
      <c r="D30" s="1013"/>
      <c r="E30" s="1013"/>
      <c r="F30" s="990"/>
      <c r="G30" s="133" t="s">
        <v>267</v>
      </c>
      <c r="H30" s="132" t="s">
        <v>57</v>
      </c>
    </row>
    <row r="31" spans="1:10" s="127" customFormat="1" x14ac:dyDescent="0.3">
      <c r="A31" s="999" t="s">
        <v>64</v>
      </c>
      <c r="B31" s="1000"/>
      <c r="C31" s="1000"/>
      <c r="D31" s="1000"/>
      <c r="E31" s="1000"/>
      <c r="F31" s="1000"/>
      <c r="G31" s="1000"/>
      <c r="H31" s="1001"/>
    </row>
    <row r="32" spans="1:10" ht="42" customHeight="1" x14ac:dyDescent="0.3">
      <c r="A32" s="134" t="s">
        <v>689</v>
      </c>
      <c r="B32" s="994" t="s">
        <v>755</v>
      </c>
      <c r="C32" s="994"/>
      <c r="D32" s="994"/>
      <c r="E32" s="994"/>
      <c r="F32" s="994"/>
      <c r="G32" s="133" t="s">
        <v>54</v>
      </c>
      <c r="H32" s="132" t="s">
        <v>57</v>
      </c>
    </row>
    <row r="34" spans="1:10" x14ac:dyDescent="0.3">
      <c r="A34" s="129" t="s">
        <v>52</v>
      </c>
    </row>
    <row r="35" spans="1:10" s="127" customFormat="1" x14ac:dyDescent="0.3">
      <c r="A35" s="997" t="s">
        <v>51</v>
      </c>
      <c r="B35" s="997"/>
      <c r="C35" s="997"/>
      <c r="D35" s="997"/>
      <c r="E35" s="997"/>
      <c r="F35" s="997"/>
      <c r="G35" s="131">
        <v>12</v>
      </c>
      <c r="H35" s="130" t="s">
        <v>5</v>
      </c>
    </row>
    <row r="36" spans="1:10" ht="28.5" customHeight="1" x14ac:dyDescent="0.3">
      <c r="A36" s="992" t="s">
        <v>37</v>
      </c>
      <c r="B36" s="1005" t="s">
        <v>728</v>
      </c>
      <c r="C36" s="1006"/>
      <c r="D36" s="1006"/>
      <c r="E36" s="1006"/>
      <c r="F36" s="1006"/>
      <c r="G36" s="1006"/>
      <c r="H36" s="1007"/>
    </row>
    <row r="37" spans="1:10" ht="39" customHeight="1" x14ac:dyDescent="0.3">
      <c r="A37" s="993"/>
      <c r="B37" s="970" t="s">
        <v>727</v>
      </c>
      <c r="C37" s="971"/>
      <c r="D37" s="971"/>
      <c r="E37" s="971"/>
      <c r="F37" s="971"/>
      <c r="G37" s="971"/>
      <c r="H37" s="971"/>
    </row>
    <row r="38" spans="1:10" ht="21.6" customHeight="1" x14ac:dyDescent="0.3">
      <c r="A38" s="993"/>
      <c r="B38" s="970" t="s">
        <v>754</v>
      </c>
      <c r="C38" s="971"/>
      <c r="D38" s="971"/>
      <c r="E38" s="971"/>
      <c r="F38" s="971"/>
      <c r="G38" s="971"/>
      <c r="H38" s="971"/>
    </row>
    <row r="39" spans="1:10" ht="15" customHeight="1" x14ac:dyDescent="0.3">
      <c r="A39" s="993"/>
      <c r="B39" s="1008" t="s">
        <v>753</v>
      </c>
      <c r="C39" s="986"/>
      <c r="D39" s="986"/>
      <c r="E39" s="986"/>
      <c r="F39" s="986"/>
      <c r="G39" s="986"/>
      <c r="H39" s="986"/>
    </row>
    <row r="40" spans="1:10" ht="17.25" customHeight="1" x14ac:dyDescent="0.3">
      <c r="A40" s="993"/>
      <c r="B40" s="1018" t="s">
        <v>752</v>
      </c>
      <c r="C40" s="984"/>
      <c r="D40" s="984"/>
      <c r="E40" s="984"/>
      <c r="F40" s="984"/>
      <c r="G40" s="984"/>
      <c r="H40" s="984"/>
    </row>
    <row r="41" spans="1:10" ht="22.2" customHeight="1" x14ac:dyDescent="0.3">
      <c r="A41" s="993"/>
      <c r="B41" s="994" t="s">
        <v>751</v>
      </c>
      <c r="C41" s="1003"/>
      <c r="D41" s="1003"/>
      <c r="E41" s="1003"/>
      <c r="F41" s="1003"/>
      <c r="G41" s="1003"/>
      <c r="H41" s="978"/>
    </row>
    <row r="42" spans="1:10" ht="24" customHeight="1" x14ac:dyDescent="0.3">
      <c r="A42" s="993"/>
      <c r="B42" s="995" t="s">
        <v>721</v>
      </c>
      <c r="C42" s="996"/>
      <c r="D42" s="996"/>
      <c r="E42" s="996"/>
      <c r="F42" s="996"/>
      <c r="G42" s="996"/>
      <c r="H42" s="996"/>
    </row>
    <row r="43" spans="1:10" ht="16.5" customHeight="1" x14ac:dyDescent="0.3">
      <c r="A43" s="993"/>
      <c r="B43" s="978" t="s">
        <v>720</v>
      </c>
      <c r="C43" s="979"/>
      <c r="D43" s="979"/>
      <c r="E43" s="979"/>
      <c r="F43" s="979"/>
      <c r="G43" s="979"/>
      <c r="H43" s="979"/>
      <c r="J43" s="128"/>
    </row>
    <row r="44" spans="1:10" ht="21" customHeight="1" x14ac:dyDescent="0.3">
      <c r="A44" s="993"/>
      <c r="B44" s="970" t="s">
        <v>750</v>
      </c>
      <c r="C44" s="971"/>
      <c r="D44" s="971"/>
      <c r="E44" s="971"/>
      <c r="F44" s="971"/>
      <c r="G44" s="971"/>
      <c r="H44" s="971"/>
    </row>
    <row r="45" spans="1:10" x14ac:dyDescent="0.3">
      <c r="A45" s="976" t="s">
        <v>31</v>
      </c>
      <c r="B45" s="977"/>
      <c r="C45" s="977"/>
      <c r="D45" s="978" t="s">
        <v>717</v>
      </c>
      <c r="E45" s="979"/>
      <c r="F45" s="979"/>
      <c r="G45" s="979"/>
      <c r="H45" s="979"/>
      <c r="I45" s="128"/>
    </row>
    <row r="46" spans="1:10" ht="51" customHeight="1" x14ac:dyDescent="0.3">
      <c r="A46" s="990" t="s">
        <v>30</v>
      </c>
      <c r="B46" s="991"/>
      <c r="C46" s="991"/>
      <c r="D46" s="970" t="s">
        <v>1446</v>
      </c>
      <c r="E46" s="971"/>
      <c r="F46" s="971"/>
      <c r="G46" s="971"/>
      <c r="H46" s="971"/>
      <c r="I46" s="128"/>
    </row>
    <row r="47" spans="1:10" s="127" customFormat="1" x14ac:dyDescent="0.3">
      <c r="A47" s="997" t="s">
        <v>716</v>
      </c>
      <c r="B47" s="997"/>
      <c r="C47" s="997"/>
      <c r="D47" s="997"/>
      <c r="E47" s="997"/>
      <c r="F47" s="997"/>
      <c r="G47" s="131">
        <v>15</v>
      </c>
      <c r="H47" s="130" t="s">
        <v>5</v>
      </c>
      <c r="I47" s="110"/>
    </row>
    <row r="48" spans="1:10" ht="16.5" customHeight="1" x14ac:dyDescent="0.3">
      <c r="A48" s="992" t="s">
        <v>37</v>
      </c>
      <c r="B48" s="994" t="s">
        <v>749</v>
      </c>
      <c r="C48" s="994"/>
      <c r="D48" s="994"/>
      <c r="E48" s="994"/>
      <c r="F48" s="994"/>
      <c r="G48" s="994"/>
      <c r="H48" s="970"/>
    </row>
    <row r="49" spans="1:10" ht="17.25" customHeight="1" x14ac:dyDescent="0.3">
      <c r="A49" s="993"/>
      <c r="B49" s="970" t="s">
        <v>748</v>
      </c>
      <c r="C49" s="971"/>
      <c r="D49" s="971"/>
      <c r="E49" s="971"/>
      <c r="F49" s="971"/>
      <c r="G49" s="971"/>
      <c r="H49" s="971"/>
    </row>
    <row r="50" spans="1:10" ht="18" customHeight="1" x14ac:dyDescent="0.3">
      <c r="A50" s="993"/>
      <c r="B50" s="995" t="s">
        <v>747</v>
      </c>
      <c r="C50" s="996"/>
      <c r="D50" s="996"/>
      <c r="E50" s="996"/>
      <c r="F50" s="996"/>
      <c r="G50" s="996"/>
      <c r="H50" s="996"/>
    </row>
    <row r="51" spans="1:10" ht="18.75" customHeight="1" x14ac:dyDescent="0.3">
      <c r="A51" s="993"/>
      <c r="B51" s="981" t="s">
        <v>746</v>
      </c>
      <c r="C51" s="982"/>
      <c r="D51" s="982"/>
      <c r="E51" s="982"/>
      <c r="F51" s="982"/>
      <c r="G51" s="982"/>
      <c r="H51" s="982"/>
    </row>
    <row r="52" spans="1:10" ht="55.8" customHeight="1" x14ac:dyDescent="0.3">
      <c r="A52" s="993"/>
      <c r="B52" s="970" t="s">
        <v>709</v>
      </c>
      <c r="C52" s="971"/>
      <c r="D52" s="971"/>
      <c r="E52" s="971"/>
      <c r="F52" s="971"/>
      <c r="G52" s="971"/>
      <c r="H52" s="971"/>
    </row>
    <row r="53" spans="1:10" ht="27.75" customHeight="1" x14ac:dyDescent="0.3">
      <c r="A53" s="993"/>
      <c r="B53" s="970" t="s">
        <v>708</v>
      </c>
      <c r="C53" s="971"/>
      <c r="D53" s="971"/>
      <c r="E53" s="971"/>
      <c r="F53" s="971"/>
      <c r="G53" s="971"/>
      <c r="H53" s="971"/>
    </row>
    <row r="54" spans="1:10" ht="36.75" customHeight="1" x14ac:dyDescent="0.3">
      <c r="A54" s="993"/>
      <c r="B54" s="970" t="s">
        <v>745</v>
      </c>
      <c r="C54" s="971"/>
      <c r="D54" s="971"/>
      <c r="E54" s="971"/>
      <c r="F54" s="971"/>
      <c r="G54" s="971"/>
      <c r="H54" s="971"/>
    </row>
    <row r="55" spans="1:10" ht="53.25" customHeight="1" x14ac:dyDescent="0.3">
      <c r="A55" s="993"/>
      <c r="B55" s="995" t="s">
        <v>744</v>
      </c>
      <c r="C55" s="996"/>
      <c r="D55" s="996"/>
      <c r="E55" s="996"/>
      <c r="F55" s="996"/>
      <c r="G55" s="996"/>
      <c r="H55" s="996"/>
    </row>
    <row r="56" spans="1:10" x14ac:dyDescent="0.3">
      <c r="A56" s="976" t="s">
        <v>31</v>
      </c>
      <c r="B56" s="977"/>
      <c r="C56" s="977"/>
      <c r="D56" s="978" t="s">
        <v>706</v>
      </c>
      <c r="E56" s="979"/>
      <c r="F56" s="979"/>
      <c r="G56" s="979"/>
      <c r="H56" s="979"/>
      <c r="I56" s="128"/>
    </row>
    <row r="57" spans="1:10" ht="55.5" customHeight="1" x14ac:dyDescent="0.3">
      <c r="A57" s="990" t="s">
        <v>30</v>
      </c>
      <c r="B57" s="991"/>
      <c r="C57" s="991"/>
      <c r="D57" s="970" t="s">
        <v>1447</v>
      </c>
      <c r="E57" s="971"/>
      <c r="F57" s="971"/>
      <c r="G57" s="971"/>
      <c r="H57" s="971"/>
      <c r="I57" s="128"/>
    </row>
    <row r="59" spans="1:10" x14ac:dyDescent="0.3">
      <c r="A59" s="129" t="s">
        <v>28</v>
      </c>
    </row>
    <row r="60" spans="1:10" ht="40.5" customHeight="1" x14ac:dyDescent="0.3">
      <c r="A60" s="983" t="s">
        <v>27</v>
      </c>
      <c r="B60" s="985"/>
      <c r="C60" s="981" t="s">
        <v>743</v>
      </c>
      <c r="D60" s="982"/>
      <c r="E60" s="982"/>
      <c r="F60" s="982"/>
      <c r="G60" s="982"/>
      <c r="H60" s="982"/>
      <c r="I60" s="128"/>
      <c r="J60" s="128"/>
    </row>
    <row r="61" spans="1:10" ht="37.200000000000003" customHeight="1" x14ac:dyDescent="0.3">
      <c r="A61" s="986"/>
      <c r="B61" s="987"/>
      <c r="C61" s="970" t="s">
        <v>742</v>
      </c>
      <c r="D61" s="971"/>
      <c r="E61" s="971"/>
      <c r="F61" s="971"/>
      <c r="G61" s="971"/>
      <c r="H61" s="971"/>
      <c r="I61" s="128"/>
      <c r="J61" s="128"/>
    </row>
    <row r="62" spans="1:10" ht="64.8" customHeight="1" x14ac:dyDescent="0.3">
      <c r="A62" s="983" t="s">
        <v>23</v>
      </c>
      <c r="B62" s="983"/>
      <c r="C62" s="970" t="s">
        <v>741</v>
      </c>
      <c r="D62" s="971"/>
      <c r="E62" s="971"/>
      <c r="F62" s="971"/>
      <c r="G62" s="971"/>
      <c r="H62" s="971"/>
      <c r="I62" s="128"/>
      <c r="J62" s="128"/>
    </row>
    <row r="63" spans="1:10" ht="46.8" customHeight="1" x14ac:dyDescent="0.3">
      <c r="A63" s="984"/>
      <c r="B63" s="984"/>
      <c r="C63" s="970" t="s">
        <v>740</v>
      </c>
      <c r="D63" s="971"/>
      <c r="E63" s="971"/>
      <c r="F63" s="971"/>
      <c r="G63" s="971"/>
      <c r="H63" s="971"/>
      <c r="I63" s="128"/>
      <c r="J63" s="128"/>
    </row>
    <row r="65" spans="1:9" x14ac:dyDescent="0.3">
      <c r="A65" s="127" t="s">
        <v>19</v>
      </c>
      <c r="B65" s="126"/>
      <c r="C65" s="126"/>
      <c r="D65" s="126"/>
      <c r="E65" s="126"/>
      <c r="F65" s="126"/>
    </row>
    <row r="66" spans="1:9" ht="16.2" x14ac:dyDescent="0.3">
      <c r="A66" s="914" t="s">
        <v>701</v>
      </c>
      <c r="B66" s="914"/>
      <c r="C66" s="914"/>
      <c r="D66" s="914"/>
      <c r="E66" s="914"/>
      <c r="F66" s="914"/>
      <c r="G66" s="90">
        <v>3</v>
      </c>
      <c r="H66" s="89" t="s">
        <v>700</v>
      </c>
    </row>
    <row r="67" spans="1:9" ht="16.2" x14ac:dyDescent="0.3">
      <c r="A67" s="914" t="s">
        <v>17</v>
      </c>
      <c r="B67" s="914"/>
      <c r="C67" s="914"/>
      <c r="D67" s="914"/>
      <c r="E67" s="914"/>
      <c r="F67" s="914"/>
      <c r="G67" s="125">
        <v>0</v>
      </c>
      <c r="H67" s="89" t="s">
        <v>700</v>
      </c>
    </row>
    <row r="68" spans="1:9" x14ac:dyDescent="0.3">
      <c r="A68" s="980"/>
      <c r="B68" s="980"/>
      <c r="C68" s="980"/>
      <c r="D68" s="980"/>
      <c r="E68" s="980"/>
      <c r="F68" s="980"/>
      <c r="G68" s="124"/>
      <c r="H68" s="123"/>
    </row>
    <row r="69" spans="1:9" x14ac:dyDescent="0.3">
      <c r="A69" s="988" t="s">
        <v>16</v>
      </c>
      <c r="B69" s="988"/>
      <c r="C69" s="988"/>
      <c r="D69" s="988"/>
      <c r="E69" s="988"/>
      <c r="F69" s="988"/>
      <c r="G69" s="122"/>
      <c r="H69" s="121"/>
    </row>
    <row r="70" spans="1:9" ht="33.75" customHeight="1" x14ac:dyDescent="0.3">
      <c r="A70" s="971" t="s">
        <v>15</v>
      </c>
      <c r="B70" s="971"/>
      <c r="C70" s="971"/>
      <c r="D70" s="971"/>
      <c r="E70" s="113">
        <f>SUM(E71:E77)</f>
        <v>34</v>
      </c>
      <c r="F70" s="113" t="s">
        <v>5</v>
      </c>
      <c r="G70" s="112">
        <f>E70/25</f>
        <v>1.36</v>
      </c>
      <c r="H70" s="89" t="s">
        <v>700</v>
      </c>
    </row>
    <row r="71" spans="1:9" x14ac:dyDescent="0.3">
      <c r="A71" s="120" t="s">
        <v>14</v>
      </c>
      <c r="B71" s="979" t="s">
        <v>13</v>
      </c>
      <c r="C71" s="979"/>
      <c r="D71" s="979"/>
      <c r="E71" s="113">
        <v>12</v>
      </c>
      <c r="F71" s="113" t="s">
        <v>5</v>
      </c>
      <c r="G71" s="119"/>
      <c r="H71" s="118"/>
    </row>
    <row r="72" spans="1:9" x14ac:dyDescent="0.3">
      <c r="B72" s="979" t="s">
        <v>12</v>
      </c>
      <c r="C72" s="979"/>
      <c r="D72" s="979"/>
      <c r="E72" s="113">
        <v>15</v>
      </c>
      <c r="F72" s="113" t="s">
        <v>5</v>
      </c>
      <c r="G72" s="117"/>
      <c r="H72" s="116"/>
    </row>
    <row r="73" spans="1:9" x14ac:dyDescent="0.3">
      <c r="B73" s="979" t="s">
        <v>11</v>
      </c>
      <c r="C73" s="979"/>
      <c r="D73" s="979"/>
      <c r="E73" s="113">
        <v>3</v>
      </c>
      <c r="F73" s="113" t="s">
        <v>5</v>
      </c>
      <c r="G73" s="117"/>
      <c r="H73" s="116"/>
    </row>
    <row r="74" spans="1:9" x14ac:dyDescent="0.3">
      <c r="B74" s="979" t="s">
        <v>10</v>
      </c>
      <c r="C74" s="979"/>
      <c r="D74" s="979"/>
      <c r="E74" s="113">
        <v>0</v>
      </c>
      <c r="F74" s="113" t="s">
        <v>5</v>
      </c>
      <c r="G74" s="117"/>
      <c r="H74" s="116"/>
    </row>
    <row r="75" spans="1:9" x14ac:dyDescent="0.3">
      <c r="B75" s="979" t="s">
        <v>9</v>
      </c>
      <c r="C75" s="979"/>
      <c r="D75" s="979"/>
      <c r="E75" s="113">
        <v>0</v>
      </c>
      <c r="F75" s="113" t="s">
        <v>5</v>
      </c>
      <c r="G75" s="117"/>
      <c r="H75" s="116"/>
    </row>
    <row r="76" spans="1:9" x14ac:dyDescent="0.3">
      <c r="B76" s="979" t="s">
        <v>8</v>
      </c>
      <c r="C76" s="979"/>
      <c r="D76" s="979"/>
      <c r="E76" s="113">
        <v>4</v>
      </c>
      <c r="F76" s="113" t="s">
        <v>5</v>
      </c>
      <c r="G76" s="115"/>
      <c r="H76" s="114"/>
    </row>
    <row r="77" spans="1:9" ht="34.5" customHeight="1" x14ac:dyDescent="0.3">
      <c r="A77" s="971" t="s">
        <v>7</v>
      </c>
      <c r="B77" s="971"/>
      <c r="C77" s="971"/>
      <c r="D77" s="971"/>
      <c r="E77" s="113">
        <v>0</v>
      </c>
      <c r="F77" s="113" t="s">
        <v>5</v>
      </c>
      <c r="G77" s="112">
        <v>0</v>
      </c>
      <c r="H77" s="89" t="s">
        <v>700</v>
      </c>
    </row>
    <row r="78" spans="1:9" ht="16.2" x14ac:dyDescent="0.3">
      <c r="A78" s="979" t="s">
        <v>6</v>
      </c>
      <c r="B78" s="979"/>
      <c r="C78" s="979"/>
      <c r="D78" s="979"/>
      <c r="E78" s="113">
        <f>G78*25</f>
        <v>41</v>
      </c>
      <c r="F78" s="113" t="s">
        <v>5</v>
      </c>
      <c r="G78" s="112">
        <f>D6-G70-G77</f>
        <v>1.64</v>
      </c>
      <c r="H78" s="89" t="s">
        <v>700</v>
      </c>
    </row>
    <row r="79" spans="1:9" ht="14.4" x14ac:dyDescent="0.3">
      <c r="A79" s="111"/>
      <c r="B79" s="111"/>
      <c r="C79" s="111"/>
      <c r="D79" s="111"/>
      <c r="E79" s="111"/>
      <c r="F79" s="111"/>
      <c r="G79" s="111"/>
      <c r="H79" s="111"/>
      <c r="I79" s="111"/>
    </row>
    <row r="80" spans="1:9" ht="14.4" x14ac:dyDescent="0.3">
      <c r="A80" s="111"/>
      <c r="B80" s="111"/>
      <c r="C80" s="111"/>
      <c r="D80" s="111"/>
      <c r="E80" s="111"/>
      <c r="F80" s="111"/>
      <c r="G80" s="111"/>
      <c r="H80" s="111"/>
      <c r="I80" s="111"/>
    </row>
    <row r="81" spans="1:9" x14ac:dyDescent="0.3">
      <c r="A81" s="82" t="s">
        <v>3</v>
      </c>
      <c r="B81" s="82"/>
      <c r="C81" s="82"/>
      <c r="D81" s="82"/>
      <c r="E81" s="82"/>
      <c r="F81" s="82"/>
      <c r="G81" s="82"/>
      <c r="H81" s="82"/>
      <c r="I81" s="82"/>
    </row>
    <row r="82" spans="1:9" ht="16.2" x14ac:dyDescent="0.3">
      <c r="A82" s="907" t="s">
        <v>2</v>
      </c>
      <c r="B82" s="907"/>
      <c r="C82" s="907"/>
      <c r="D82" s="907"/>
      <c r="E82" s="907"/>
      <c r="F82" s="907"/>
      <c r="G82" s="907"/>
      <c r="H82" s="907"/>
      <c r="I82" s="82"/>
    </row>
    <row r="83" spans="1:9" x14ac:dyDescent="0.3">
      <c r="A83" s="82" t="s">
        <v>1</v>
      </c>
      <c r="B83" s="82"/>
      <c r="C83" s="82"/>
      <c r="D83" s="82"/>
      <c r="E83" s="82"/>
      <c r="F83" s="82"/>
      <c r="G83" s="82"/>
      <c r="H83" s="82"/>
      <c r="I83" s="82"/>
    </row>
    <row r="84" spans="1:9" x14ac:dyDescent="0.3">
      <c r="A84" s="82"/>
      <c r="B84" s="82"/>
      <c r="C84" s="82"/>
      <c r="D84" s="82"/>
      <c r="E84" s="82"/>
      <c r="F84" s="82"/>
      <c r="G84" s="82"/>
      <c r="H84" s="82"/>
      <c r="I84" s="82"/>
    </row>
    <row r="85" spans="1:9" x14ac:dyDescent="0.3">
      <c r="A85" s="908" t="s">
        <v>0</v>
      </c>
      <c r="B85" s="908"/>
      <c r="C85" s="908"/>
      <c r="D85" s="908"/>
      <c r="E85" s="908"/>
      <c r="F85" s="908"/>
      <c r="G85" s="908"/>
      <c r="H85" s="908"/>
      <c r="I85" s="908"/>
    </row>
    <row r="86" spans="1:9" x14ac:dyDescent="0.3">
      <c r="A86" s="908"/>
      <c r="B86" s="908"/>
      <c r="C86" s="908"/>
      <c r="D86" s="908"/>
      <c r="E86" s="908"/>
      <c r="F86" s="908"/>
      <c r="G86" s="908"/>
      <c r="H86" s="908"/>
      <c r="I86" s="908"/>
    </row>
    <row r="87" spans="1:9" x14ac:dyDescent="0.3">
      <c r="A87" s="908"/>
      <c r="B87" s="908"/>
      <c r="C87" s="908"/>
      <c r="D87" s="908"/>
      <c r="E87" s="908"/>
      <c r="F87" s="908"/>
      <c r="G87" s="908"/>
      <c r="H87" s="908"/>
      <c r="I87" s="908"/>
    </row>
  </sheetData>
  <mergeCells count="85">
    <mergeCell ref="B32:F32"/>
    <mergeCell ref="B42:H42"/>
    <mergeCell ref="B30:F30"/>
    <mergeCell ref="A31:H31"/>
    <mergeCell ref="A22:D22"/>
    <mergeCell ref="A23:A24"/>
    <mergeCell ref="G23:H23"/>
    <mergeCell ref="A28:H28"/>
    <mergeCell ref="B26:F26"/>
    <mergeCell ref="B29:F29"/>
    <mergeCell ref="B40:H40"/>
    <mergeCell ref="B38:H38"/>
    <mergeCell ref="B27:F27"/>
    <mergeCell ref="A36:A44"/>
    <mergeCell ref="E13:H13"/>
    <mergeCell ref="D6:H6"/>
    <mergeCell ref="D7:H7"/>
    <mergeCell ref="D8:H8"/>
    <mergeCell ref="A13:D13"/>
    <mergeCell ref="D9:H9"/>
    <mergeCell ref="A14:D14"/>
    <mergeCell ref="A15:D15"/>
    <mergeCell ref="E14:H14"/>
    <mergeCell ref="A19:B20"/>
    <mergeCell ref="E15:H15"/>
    <mergeCell ref="E16:H16"/>
    <mergeCell ref="A18:H18"/>
    <mergeCell ref="A16:D16"/>
    <mergeCell ref="C19:H20"/>
    <mergeCell ref="A5:H5"/>
    <mergeCell ref="A47:F47"/>
    <mergeCell ref="A35:F35"/>
    <mergeCell ref="B23:F24"/>
    <mergeCell ref="A25:H25"/>
    <mergeCell ref="A6:C6"/>
    <mergeCell ref="A7:C7"/>
    <mergeCell ref="A8:C8"/>
    <mergeCell ref="A9:C9"/>
    <mergeCell ref="A11:H11"/>
    <mergeCell ref="B36:H36"/>
    <mergeCell ref="B39:H39"/>
    <mergeCell ref="B37:H37"/>
    <mergeCell ref="B41:H41"/>
    <mergeCell ref="B43:H43"/>
    <mergeCell ref="A12:H12"/>
    <mergeCell ref="A2:H2"/>
    <mergeCell ref="A67:F67"/>
    <mergeCell ref="A82:H82"/>
    <mergeCell ref="A56:C56"/>
    <mergeCell ref="D56:H56"/>
    <mergeCell ref="A57:C57"/>
    <mergeCell ref="D57:H57"/>
    <mergeCell ref="B44:H44"/>
    <mergeCell ref="A46:C46"/>
    <mergeCell ref="D46:H46"/>
    <mergeCell ref="A48:A55"/>
    <mergeCell ref="B48:H48"/>
    <mergeCell ref="B50:H50"/>
    <mergeCell ref="B53:H53"/>
    <mergeCell ref="B55:H55"/>
    <mergeCell ref="B51:H51"/>
    <mergeCell ref="A85:I87"/>
    <mergeCell ref="A60:B61"/>
    <mergeCell ref="C61:H61"/>
    <mergeCell ref="B49:H49"/>
    <mergeCell ref="B54:H54"/>
    <mergeCell ref="B52:H52"/>
    <mergeCell ref="A69:F69"/>
    <mergeCell ref="C63:H63"/>
    <mergeCell ref="A78:D78"/>
    <mergeCell ref="B71:D71"/>
    <mergeCell ref="B72:D72"/>
    <mergeCell ref="B73:D73"/>
    <mergeCell ref="B74:D74"/>
    <mergeCell ref="B75:D75"/>
    <mergeCell ref="B76:D76"/>
    <mergeCell ref="A77:D77"/>
    <mergeCell ref="A45:C45"/>
    <mergeCell ref="D45:H45"/>
    <mergeCell ref="A70:D70"/>
    <mergeCell ref="A66:F66"/>
    <mergeCell ref="A68:F68"/>
    <mergeCell ref="C60:H60"/>
    <mergeCell ref="A62:B63"/>
    <mergeCell ref="C62:H62"/>
  </mergeCells>
  <pageMargins left="0.25" right="0.25"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defaultColWidth="8.77734375" defaultRowHeight="13.8" x14ac:dyDescent="0.3"/>
  <cols>
    <col min="1" max="1" width="9.21875" style="380" customWidth="1"/>
    <col min="2" max="2" width="11.77734375" style="380" customWidth="1"/>
    <col min="3" max="3" width="5.77734375" style="380" customWidth="1"/>
    <col min="4" max="4" width="21.77734375" style="380" customWidth="1"/>
    <col min="5" max="5" width="9.21875" style="380" customWidth="1"/>
    <col min="6" max="6" width="11.77734375" style="380" customWidth="1"/>
    <col min="7" max="7" width="12.77734375" style="380" customWidth="1"/>
    <col min="8" max="8" width="9.77734375" style="380" customWidth="1"/>
    <col min="9" max="9" width="2.77734375" style="380" customWidth="1"/>
    <col min="10" max="16384" width="8.77734375" style="380"/>
  </cols>
  <sheetData>
    <row r="1" spans="1:9" ht="10.199999999999999" customHeight="1" x14ac:dyDescent="0.3"/>
    <row r="2" spans="1:9" s="381" customFormat="1" x14ac:dyDescent="0.3">
      <c r="A2" s="788" t="s">
        <v>105</v>
      </c>
      <c r="B2" s="788"/>
      <c r="C2" s="788"/>
      <c r="D2" s="788"/>
      <c r="E2" s="788"/>
      <c r="F2" s="788"/>
      <c r="G2" s="788"/>
      <c r="H2" s="788"/>
      <c r="I2" s="788"/>
    </row>
    <row r="3" spans="1:9" ht="10.199999999999999" customHeight="1" x14ac:dyDescent="0.3"/>
    <row r="4" spans="1:9" ht="15" customHeight="1" x14ac:dyDescent="0.3">
      <c r="A4" s="381" t="s">
        <v>104</v>
      </c>
    </row>
    <row r="5" spans="1:9" ht="17.7" customHeight="1" x14ac:dyDescent="0.3">
      <c r="A5" s="789" t="s">
        <v>1086</v>
      </c>
      <c r="B5" s="789"/>
      <c r="C5" s="789"/>
      <c r="D5" s="789"/>
      <c r="E5" s="789"/>
      <c r="F5" s="789"/>
      <c r="G5" s="789"/>
      <c r="H5" s="789"/>
    </row>
    <row r="6" spans="1:9" ht="17.7" customHeight="1" x14ac:dyDescent="0.3">
      <c r="A6" s="790" t="s">
        <v>102</v>
      </c>
      <c r="B6" s="791"/>
      <c r="C6" s="791"/>
      <c r="D6" s="791">
        <v>3</v>
      </c>
      <c r="E6" s="791"/>
      <c r="F6" s="791"/>
      <c r="G6" s="791"/>
      <c r="H6" s="792"/>
    </row>
    <row r="7" spans="1:9" x14ac:dyDescent="0.3">
      <c r="A7" s="790" t="s">
        <v>101</v>
      </c>
      <c r="B7" s="791"/>
      <c r="C7" s="791"/>
      <c r="D7" s="793" t="s">
        <v>341</v>
      </c>
      <c r="E7" s="793"/>
      <c r="F7" s="793"/>
      <c r="G7" s="793"/>
      <c r="H7" s="794"/>
    </row>
    <row r="8" spans="1:9" ht="17.7" customHeight="1" x14ac:dyDescent="0.3">
      <c r="A8" s="790" t="s">
        <v>99</v>
      </c>
      <c r="B8" s="791"/>
      <c r="C8" s="791"/>
      <c r="D8" s="797" t="s">
        <v>98</v>
      </c>
      <c r="E8" s="797"/>
      <c r="F8" s="797"/>
      <c r="G8" s="797"/>
      <c r="H8" s="798"/>
    </row>
    <row r="9" spans="1:9" ht="17.7" customHeight="1" x14ac:dyDescent="0.3">
      <c r="A9" s="790" t="s">
        <v>97</v>
      </c>
      <c r="B9" s="791"/>
      <c r="C9" s="791"/>
      <c r="D9" s="797" t="s">
        <v>96</v>
      </c>
      <c r="E9" s="797"/>
      <c r="F9" s="797"/>
      <c r="G9" s="797"/>
      <c r="H9" s="798"/>
    </row>
    <row r="10" spans="1:9" ht="10.199999999999999" customHeight="1" x14ac:dyDescent="0.3"/>
    <row r="11" spans="1:9" ht="15" customHeight="1" x14ac:dyDescent="0.3">
      <c r="A11" s="799" t="s">
        <v>145</v>
      </c>
      <c r="B11" s="799"/>
      <c r="C11" s="799"/>
      <c r="D11" s="799"/>
      <c r="E11" s="799"/>
      <c r="F11" s="799"/>
      <c r="G11" s="799"/>
      <c r="H11" s="799"/>
    </row>
    <row r="12" spans="1:9" ht="17.7" customHeight="1" x14ac:dyDescent="0.3">
      <c r="A12" s="800" t="s">
        <v>1296</v>
      </c>
      <c r="B12" s="800"/>
      <c r="C12" s="800"/>
      <c r="D12" s="800"/>
      <c r="E12" s="800"/>
      <c r="F12" s="800"/>
      <c r="G12" s="800"/>
      <c r="H12" s="800"/>
    </row>
    <row r="13" spans="1:9" ht="17.7" customHeight="1" x14ac:dyDescent="0.3">
      <c r="A13" s="790" t="s">
        <v>94</v>
      </c>
      <c r="B13" s="791"/>
      <c r="C13" s="791"/>
      <c r="D13" s="791"/>
      <c r="E13" s="791" t="s">
        <v>93</v>
      </c>
      <c r="F13" s="791"/>
      <c r="G13" s="791"/>
      <c r="H13" s="792"/>
    </row>
    <row r="14" spans="1:9" ht="17.7" customHeight="1" x14ac:dyDescent="0.3">
      <c r="A14" s="790" t="s">
        <v>92</v>
      </c>
      <c r="B14" s="791"/>
      <c r="C14" s="791"/>
      <c r="D14" s="791"/>
      <c r="E14" s="791" t="s">
        <v>91</v>
      </c>
      <c r="F14" s="791"/>
      <c r="G14" s="791"/>
      <c r="H14" s="792"/>
    </row>
    <row r="15" spans="1:9" ht="17.7" customHeight="1" x14ac:dyDescent="0.3">
      <c r="A15" s="790" t="s">
        <v>90</v>
      </c>
      <c r="B15" s="791"/>
      <c r="C15" s="791"/>
      <c r="D15" s="791"/>
      <c r="E15" s="795" t="s">
        <v>663</v>
      </c>
      <c r="F15" s="795"/>
      <c r="G15" s="795"/>
      <c r="H15" s="796"/>
    </row>
    <row r="16" spans="1:9" ht="17.7" customHeight="1" x14ac:dyDescent="0.3">
      <c r="A16" s="790" t="s">
        <v>88</v>
      </c>
      <c r="B16" s="791"/>
      <c r="C16" s="791"/>
      <c r="D16" s="791"/>
      <c r="E16" s="791" t="s">
        <v>87</v>
      </c>
      <c r="F16" s="791"/>
      <c r="G16" s="791"/>
      <c r="H16" s="792"/>
    </row>
    <row r="17" spans="1:10" ht="10.199999999999999" customHeight="1" x14ac:dyDescent="0.3"/>
    <row r="18" spans="1:10" ht="15" customHeight="1" x14ac:dyDescent="0.3">
      <c r="A18" s="799" t="s">
        <v>86</v>
      </c>
      <c r="B18" s="799"/>
      <c r="C18" s="799"/>
      <c r="D18" s="799"/>
      <c r="E18" s="799"/>
      <c r="F18" s="799"/>
      <c r="G18" s="799"/>
      <c r="H18" s="799"/>
    </row>
    <row r="19" spans="1:10" ht="31.2" customHeight="1" x14ac:dyDescent="0.3">
      <c r="A19" s="805" t="s">
        <v>85</v>
      </c>
      <c r="B19" s="805"/>
      <c r="C19" s="806" t="s">
        <v>1198</v>
      </c>
      <c r="D19" s="806"/>
      <c r="E19" s="806"/>
      <c r="F19" s="806"/>
      <c r="G19" s="806"/>
      <c r="H19" s="807"/>
    </row>
    <row r="20" spans="1:10" ht="10.199999999999999" customHeight="1" x14ac:dyDescent="0.3"/>
    <row r="21" spans="1:10" ht="15" customHeight="1" x14ac:dyDescent="0.3">
      <c r="A21" s="808" t="s">
        <v>84</v>
      </c>
      <c r="B21" s="808"/>
      <c r="C21" s="808"/>
      <c r="D21" s="808"/>
    </row>
    <row r="22" spans="1:10" x14ac:dyDescent="0.3">
      <c r="A22" s="801" t="s">
        <v>83</v>
      </c>
      <c r="B22" s="802" t="s">
        <v>82</v>
      </c>
      <c r="C22" s="802"/>
      <c r="D22" s="802"/>
      <c r="E22" s="802"/>
      <c r="F22" s="802"/>
      <c r="G22" s="802" t="s">
        <v>81</v>
      </c>
      <c r="H22" s="803"/>
    </row>
    <row r="23" spans="1:10" ht="41.25" customHeight="1" x14ac:dyDescent="0.3">
      <c r="A23" s="801"/>
      <c r="B23" s="802"/>
      <c r="C23" s="802"/>
      <c r="D23" s="802"/>
      <c r="E23" s="802"/>
      <c r="F23" s="802"/>
      <c r="G23" s="382" t="s">
        <v>80</v>
      </c>
      <c r="H23" s="383" t="s">
        <v>79</v>
      </c>
    </row>
    <row r="24" spans="1:10" ht="17.7" customHeight="1" x14ac:dyDescent="0.3">
      <c r="A24" s="801" t="s">
        <v>78</v>
      </c>
      <c r="B24" s="802"/>
      <c r="C24" s="802"/>
      <c r="D24" s="802"/>
      <c r="E24" s="802"/>
      <c r="F24" s="802"/>
      <c r="G24" s="802"/>
      <c r="H24" s="803"/>
    </row>
    <row r="25" spans="1:10" ht="54.45" customHeight="1" x14ac:dyDescent="0.3">
      <c r="A25" s="447" t="s">
        <v>1330</v>
      </c>
      <c r="B25" s="804" t="s">
        <v>1249</v>
      </c>
      <c r="C25" s="804"/>
      <c r="D25" s="804"/>
      <c r="E25" s="804"/>
      <c r="F25" s="804"/>
      <c r="G25" s="382" t="s">
        <v>1200</v>
      </c>
      <c r="H25" s="448" t="s">
        <v>53</v>
      </c>
      <c r="I25" s="386"/>
      <c r="J25" s="387"/>
    </row>
    <row r="26" spans="1:10" ht="17.7" customHeight="1" x14ac:dyDescent="0.3">
      <c r="A26" s="801" t="s">
        <v>71</v>
      </c>
      <c r="B26" s="802"/>
      <c r="C26" s="802"/>
      <c r="D26" s="802"/>
      <c r="E26" s="802"/>
      <c r="F26" s="802"/>
      <c r="G26" s="802"/>
      <c r="H26" s="803"/>
      <c r="I26" s="386"/>
    </row>
    <row r="27" spans="1:10" ht="30" customHeight="1" x14ac:dyDescent="0.3">
      <c r="A27" s="447" t="s">
        <v>1331</v>
      </c>
      <c r="B27" s="806" t="s">
        <v>1224</v>
      </c>
      <c r="C27" s="806"/>
      <c r="D27" s="806"/>
      <c r="E27" s="806"/>
      <c r="F27" s="806"/>
      <c r="G27" s="382" t="s">
        <v>1225</v>
      </c>
      <c r="H27" s="385" t="s">
        <v>53</v>
      </c>
      <c r="I27" s="386"/>
    </row>
    <row r="28" spans="1:10" ht="48.45" customHeight="1" x14ac:dyDescent="0.3">
      <c r="A28" s="447" t="s">
        <v>1332</v>
      </c>
      <c r="B28" s="806" t="s">
        <v>1250</v>
      </c>
      <c r="C28" s="806"/>
      <c r="D28" s="806"/>
      <c r="E28" s="806"/>
      <c r="F28" s="806"/>
      <c r="G28" s="382" t="s">
        <v>1227</v>
      </c>
      <c r="H28" s="385" t="s">
        <v>57</v>
      </c>
      <c r="I28" s="386"/>
    </row>
    <row r="29" spans="1:10" ht="17.7" customHeight="1" x14ac:dyDescent="0.3">
      <c r="A29" s="801" t="s">
        <v>64</v>
      </c>
      <c r="B29" s="802"/>
      <c r="C29" s="802"/>
      <c r="D29" s="802"/>
      <c r="E29" s="802"/>
      <c r="F29" s="802"/>
      <c r="G29" s="802"/>
      <c r="H29" s="803"/>
      <c r="I29" s="386"/>
    </row>
    <row r="30" spans="1:10" ht="30" customHeight="1" x14ac:dyDescent="0.3">
      <c r="A30" s="447" t="s">
        <v>1333</v>
      </c>
      <c r="B30" s="806" t="s">
        <v>1228</v>
      </c>
      <c r="C30" s="806"/>
      <c r="D30" s="806"/>
      <c r="E30" s="806"/>
      <c r="F30" s="806"/>
      <c r="G30" s="382" t="s">
        <v>58</v>
      </c>
      <c r="H30" s="448" t="s">
        <v>53</v>
      </c>
      <c r="I30" s="386"/>
    </row>
    <row r="31" spans="1:10" ht="10.199999999999999" customHeight="1" x14ac:dyDescent="0.3">
      <c r="I31" s="386"/>
    </row>
    <row r="32" spans="1:10" ht="15" customHeight="1" x14ac:dyDescent="0.3">
      <c r="A32" s="381" t="s">
        <v>52</v>
      </c>
      <c r="I32" s="386"/>
    </row>
    <row r="33" spans="1:9" s="381" customFormat="1" ht="17.7" customHeight="1" x14ac:dyDescent="0.3">
      <c r="A33" s="809" t="s">
        <v>1205</v>
      </c>
      <c r="B33" s="809"/>
      <c r="C33" s="809"/>
      <c r="D33" s="809"/>
      <c r="E33" s="809"/>
      <c r="F33" s="809"/>
      <c r="G33" s="388">
        <v>30</v>
      </c>
      <c r="H33" s="389" t="s">
        <v>5</v>
      </c>
      <c r="I33" s="390"/>
    </row>
    <row r="34" spans="1:9" ht="25.05" customHeight="1" x14ac:dyDescent="0.3">
      <c r="A34" s="810" t="s">
        <v>37</v>
      </c>
      <c r="B34" s="835" t="s">
        <v>1229</v>
      </c>
      <c r="C34" s="836"/>
      <c r="D34" s="836"/>
      <c r="E34" s="836"/>
      <c r="F34" s="836"/>
      <c r="G34" s="836"/>
      <c r="H34" s="836"/>
      <c r="I34" s="404"/>
    </row>
    <row r="35" spans="1:9" ht="25.05" customHeight="1" x14ac:dyDescent="0.3">
      <c r="A35" s="811"/>
      <c r="B35" s="837" t="s">
        <v>1230</v>
      </c>
      <c r="C35" s="838"/>
      <c r="D35" s="838"/>
      <c r="E35" s="838"/>
      <c r="F35" s="838"/>
      <c r="G35" s="838"/>
      <c r="H35" s="838"/>
      <c r="I35" s="404"/>
    </row>
    <row r="36" spans="1:9" ht="28.05" customHeight="1" x14ac:dyDescent="0.3">
      <c r="A36" s="814" t="s">
        <v>31</v>
      </c>
      <c r="B36" s="797"/>
      <c r="C36" s="797"/>
      <c r="D36" s="706" t="s">
        <v>1329</v>
      </c>
      <c r="E36" s="706"/>
      <c r="F36" s="706"/>
      <c r="G36" s="706"/>
      <c r="H36" s="707"/>
      <c r="I36" s="386"/>
    </row>
    <row r="37" spans="1:9" ht="135" customHeight="1" x14ac:dyDescent="0.3">
      <c r="A37" s="815" t="s">
        <v>30</v>
      </c>
      <c r="B37" s="793"/>
      <c r="C37" s="793"/>
      <c r="D37" s="807" t="s">
        <v>1251</v>
      </c>
      <c r="E37" s="805"/>
      <c r="F37" s="805"/>
      <c r="G37" s="805"/>
      <c r="H37" s="805"/>
      <c r="I37" s="392"/>
    </row>
    <row r="38" spans="1:9" ht="10.199999999999999" customHeight="1" x14ac:dyDescent="0.3">
      <c r="I38" s="386"/>
    </row>
    <row r="39" spans="1:9" ht="15" customHeight="1" x14ac:dyDescent="0.3">
      <c r="A39" s="381" t="s">
        <v>28</v>
      </c>
      <c r="I39" s="386"/>
    </row>
    <row r="40" spans="1:9" ht="28.05" customHeight="1" x14ac:dyDescent="0.3">
      <c r="A40" s="822" t="s">
        <v>27</v>
      </c>
      <c r="B40" s="790"/>
      <c r="C40" s="807" t="s">
        <v>1209</v>
      </c>
      <c r="D40" s="805"/>
      <c r="E40" s="805"/>
      <c r="F40" s="805"/>
      <c r="G40" s="805"/>
      <c r="H40" s="805"/>
      <c r="I40" s="386"/>
    </row>
    <row r="41" spans="1:9" ht="41.25" customHeight="1" x14ac:dyDescent="0.3">
      <c r="A41" s="822"/>
      <c r="B41" s="790"/>
      <c r="C41" s="806" t="s">
        <v>1210</v>
      </c>
      <c r="D41" s="806"/>
      <c r="E41" s="806"/>
      <c r="F41" s="806"/>
      <c r="G41" s="806"/>
      <c r="H41" s="807"/>
      <c r="I41" s="386"/>
    </row>
    <row r="42" spans="1:9" ht="28.05" customHeight="1" x14ac:dyDescent="0.3">
      <c r="A42" s="819" t="s">
        <v>23</v>
      </c>
      <c r="B42" s="820"/>
      <c r="C42" s="806" t="s">
        <v>1211</v>
      </c>
      <c r="D42" s="806"/>
      <c r="E42" s="806"/>
      <c r="F42" s="806"/>
      <c r="G42" s="806"/>
      <c r="H42" s="807"/>
      <c r="I42" s="386"/>
    </row>
    <row r="43" spans="1:9" ht="28.05" customHeight="1" x14ac:dyDescent="0.3">
      <c r="A43" s="789"/>
      <c r="B43" s="821"/>
      <c r="C43" s="806" t="s">
        <v>1212</v>
      </c>
      <c r="D43" s="806"/>
      <c r="E43" s="806"/>
      <c r="F43" s="806"/>
      <c r="G43" s="806"/>
      <c r="H43" s="807"/>
      <c r="I43" s="386"/>
    </row>
    <row r="44" spans="1:9" ht="10.199999999999999" customHeight="1" x14ac:dyDescent="0.3"/>
    <row r="45" spans="1:9" ht="15" customHeight="1" x14ac:dyDescent="0.3">
      <c r="A45" s="381" t="s">
        <v>19</v>
      </c>
      <c r="B45" s="381"/>
      <c r="C45" s="381"/>
      <c r="D45" s="381"/>
      <c r="E45" s="381"/>
      <c r="F45" s="381"/>
    </row>
    <row r="46" spans="1:9" ht="16.2" x14ac:dyDescent="0.3">
      <c r="A46" s="822" t="s">
        <v>18</v>
      </c>
      <c r="B46" s="822"/>
      <c r="C46" s="822"/>
      <c r="D46" s="822"/>
      <c r="E46" s="822"/>
      <c r="F46" s="822"/>
      <c r="G46" s="395">
        <v>2</v>
      </c>
      <c r="H46" s="396" t="s">
        <v>4</v>
      </c>
    </row>
    <row r="47" spans="1:9" ht="16.2" x14ac:dyDescent="0.3">
      <c r="A47" s="822" t="s">
        <v>17</v>
      </c>
      <c r="B47" s="822"/>
      <c r="C47" s="822"/>
      <c r="D47" s="822"/>
      <c r="E47" s="822"/>
      <c r="F47" s="822"/>
      <c r="G47" s="395">
        <v>1</v>
      </c>
      <c r="H47" s="396" t="s">
        <v>4</v>
      </c>
    </row>
    <row r="48" spans="1:9" x14ac:dyDescent="0.3">
      <c r="A48" s="397"/>
      <c r="B48" s="397"/>
      <c r="C48" s="397"/>
      <c r="D48" s="397"/>
      <c r="E48" s="397"/>
      <c r="F48" s="397"/>
      <c r="G48" s="398"/>
      <c r="H48" s="396"/>
    </row>
    <row r="49" spans="1:9" x14ac:dyDescent="0.3">
      <c r="A49" s="823" t="s">
        <v>16</v>
      </c>
      <c r="B49" s="823"/>
      <c r="C49" s="823"/>
      <c r="D49" s="823"/>
      <c r="E49" s="823"/>
      <c r="F49" s="823"/>
      <c r="G49" s="399"/>
      <c r="H49" s="398"/>
    </row>
    <row r="50" spans="1:9" ht="17.7" customHeight="1" x14ac:dyDescent="0.3">
      <c r="A50" s="805" t="s">
        <v>15</v>
      </c>
      <c r="B50" s="805"/>
      <c r="C50" s="805"/>
      <c r="D50" s="805"/>
      <c r="E50" s="396">
        <f>SUM(E51:E56)</f>
        <v>40</v>
      </c>
      <c r="F50" s="396" t="s">
        <v>5</v>
      </c>
      <c r="G50" s="400">
        <f>E50/25</f>
        <v>1.6</v>
      </c>
      <c r="H50" s="396" t="s">
        <v>4</v>
      </c>
    </row>
    <row r="51" spans="1:9" ht="17.7" customHeight="1" x14ac:dyDescent="0.3">
      <c r="A51" s="380" t="s">
        <v>14</v>
      </c>
      <c r="B51" s="822" t="s">
        <v>13</v>
      </c>
      <c r="C51" s="822"/>
      <c r="D51" s="822"/>
      <c r="E51" s="396">
        <v>0</v>
      </c>
      <c r="F51" s="396" t="s">
        <v>5</v>
      </c>
      <c r="G51" s="401"/>
      <c r="H51" s="402"/>
    </row>
    <row r="52" spans="1:9" ht="17.7" customHeight="1" x14ac:dyDescent="0.3">
      <c r="B52" s="822" t="s">
        <v>12</v>
      </c>
      <c r="C52" s="822"/>
      <c r="D52" s="822"/>
      <c r="E52" s="396">
        <v>30</v>
      </c>
      <c r="F52" s="396" t="s">
        <v>5</v>
      </c>
      <c r="G52" s="401"/>
      <c r="H52" s="402"/>
    </row>
    <row r="53" spans="1:9" ht="17.7" customHeight="1" x14ac:dyDescent="0.3">
      <c r="B53" s="822" t="s">
        <v>11</v>
      </c>
      <c r="C53" s="822"/>
      <c r="D53" s="822"/>
      <c r="E53" s="396">
        <v>10</v>
      </c>
      <c r="F53" s="396" t="s">
        <v>5</v>
      </c>
      <c r="G53" s="401"/>
      <c r="H53" s="402"/>
    </row>
    <row r="54" spans="1:9" ht="17.7" customHeight="1" x14ac:dyDescent="0.3">
      <c r="B54" s="822" t="s">
        <v>10</v>
      </c>
      <c r="C54" s="822"/>
      <c r="D54" s="822"/>
      <c r="E54" s="396">
        <v>0</v>
      </c>
      <c r="F54" s="396" t="s">
        <v>5</v>
      </c>
      <c r="G54" s="401"/>
      <c r="H54" s="402"/>
    </row>
    <row r="55" spans="1:9" ht="17.7" customHeight="1" x14ac:dyDescent="0.3">
      <c r="B55" s="822" t="s">
        <v>9</v>
      </c>
      <c r="C55" s="822"/>
      <c r="D55" s="822"/>
      <c r="E55" s="396">
        <v>0</v>
      </c>
      <c r="F55" s="396" t="s">
        <v>5</v>
      </c>
      <c r="G55" s="401"/>
      <c r="H55" s="402"/>
    </row>
    <row r="56" spans="1:9" ht="17.7" customHeight="1" x14ac:dyDescent="0.3">
      <c r="B56" s="822" t="s">
        <v>8</v>
      </c>
      <c r="C56" s="822"/>
      <c r="D56" s="822"/>
      <c r="E56" s="396">
        <v>0</v>
      </c>
      <c r="F56" s="396" t="s">
        <v>5</v>
      </c>
      <c r="G56" s="401"/>
      <c r="H56" s="402"/>
    </row>
    <row r="57" spans="1:9" ht="31.2" customHeight="1" x14ac:dyDescent="0.3">
      <c r="A57" s="805" t="s">
        <v>7</v>
      </c>
      <c r="B57" s="805"/>
      <c r="C57" s="805"/>
      <c r="D57" s="805"/>
      <c r="E57" s="396">
        <v>0</v>
      </c>
      <c r="F57" s="396" t="s">
        <v>5</v>
      </c>
      <c r="G57" s="400">
        <v>0</v>
      </c>
      <c r="H57" s="396" t="s">
        <v>4</v>
      </c>
    </row>
    <row r="58" spans="1:9" ht="17.7" customHeight="1" x14ac:dyDescent="0.3">
      <c r="A58" s="822" t="s">
        <v>6</v>
      </c>
      <c r="B58" s="822"/>
      <c r="C58" s="822"/>
      <c r="D58" s="822"/>
      <c r="E58" s="396">
        <f>G58*25</f>
        <v>35</v>
      </c>
      <c r="F58" s="396" t="s">
        <v>5</v>
      </c>
      <c r="G58" s="400">
        <f>D6-G57-G50</f>
        <v>1.4</v>
      </c>
      <c r="H58" s="396" t="s">
        <v>4</v>
      </c>
    </row>
    <row r="59" spans="1:9" ht="10.199999999999999" customHeight="1" x14ac:dyDescent="0.3"/>
    <row r="62" spans="1:9" x14ac:dyDescent="0.3">
      <c r="A62" s="380" t="s">
        <v>3</v>
      </c>
    </row>
    <row r="63" spans="1:9" ht="16.2" x14ac:dyDescent="0.3">
      <c r="A63" s="833" t="s">
        <v>2</v>
      </c>
      <c r="B63" s="833"/>
      <c r="C63" s="833"/>
      <c r="D63" s="833"/>
      <c r="E63" s="833"/>
      <c r="F63" s="833"/>
      <c r="G63" s="833"/>
      <c r="H63" s="833"/>
      <c r="I63" s="833"/>
    </row>
    <row r="64" spans="1:9" x14ac:dyDescent="0.3">
      <c r="A64" s="380" t="s">
        <v>1</v>
      </c>
    </row>
    <row r="66" spans="1:9" x14ac:dyDescent="0.3">
      <c r="A66" s="834" t="s">
        <v>0</v>
      </c>
      <c r="B66" s="834"/>
      <c r="C66" s="834"/>
      <c r="D66" s="834"/>
      <c r="E66" s="834"/>
      <c r="F66" s="834"/>
      <c r="G66" s="834"/>
      <c r="H66" s="834"/>
      <c r="I66" s="834"/>
    </row>
    <row r="67" spans="1:9" x14ac:dyDescent="0.3">
      <c r="A67" s="834"/>
      <c r="B67" s="834"/>
      <c r="C67" s="834"/>
      <c r="D67" s="834"/>
      <c r="E67" s="834"/>
      <c r="F67" s="834"/>
      <c r="G67" s="834"/>
      <c r="H67" s="834"/>
      <c r="I67" s="834"/>
    </row>
    <row r="68" spans="1:9" x14ac:dyDescent="0.3">
      <c r="A68" s="834"/>
      <c r="B68" s="834"/>
      <c r="C68" s="834"/>
      <c r="D68" s="834"/>
      <c r="E68" s="834"/>
      <c r="F68" s="834"/>
      <c r="G68" s="834"/>
      <c r="H68" s="834"/>
      <c r="I68" s="834"/>
    </row>
  </sheetData>
  <mergeCells count="62">
    <mergeCell ref="B56:D56"/>
    <mergeCell ref="A57:D57"/>
    <mergeCell ref="A58:D58"/>
    <mergeCell ref="A63:I63"/>
    <mergeCell ref="A66:I68"/>
    <mergeCell ref="B55:D55"/>
    <mergeCell ref="A42:B43"/>
    <mergeCell ref="C42:H42"/>
    <mergeCell ref="C43:H43"/>
    <mergeCell ref="A46:F46"/>
    <mergeCell ref="A47:F47"/>
    <mergeCell ref="A49:F49"/>
    <mergeCell ref="A50:D50"/>
    <mergeCell ref="B51:D51"/>
    <mergeCell ref="B52:D52"/>
    <mergeCell ref="B53:D53"/>
    <mergeCell ref="B54:D54"/>
    <mergeCell ref="A36:C36"/>
    <mergeCell ref="D36:H36"/>
    <mergeCell ref="A37:C37"/>
    <mergeCell ref="D37:H37"/>
    <mergeCell ref="A40:B41"/>
    <mergeCell ref="C40:H40"/>
    <mergeCell ref="C41:H41"/>
    <mergeCell ref="A34:A35"/>
    <mergeCell ref="B34:H34"/>
    <mergeCell ref="B35:H35"/>
    <mergeCell ref="A22:A23"/>
    <mergeCell ref="B22:F23"/>
    <mergeCell ref="G22:H22"/>
    <mergeCell ref="A24:H24"/>
    <mergeCell ref="B25:F25"/>
    <mergeCell ref="A26:H26"/>
    <mergeCell ref="B27:F27"/>
    <mergeCell ref="B28:F28"/>
    <mergeCell ref="A29:H29"/>
    <mergeCell ref="B30:F30"/>
    <mergeCell ref="A33:F33"/>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heetViews>
  <sheetFormatPr defaultColWidth="8.77734375" defaultRowHeight="13.8" x14ac:dyDescent="0.3"/>
  <cols>
    <col min="1" max="1" width="9.21875" style="380" customWidth="1"/>
    <col min="2" max="2" width="11.77734375" style="380" customWidth="1"/>
    <col min="3" max="3" width="5.77734375" style="380" customWidth="1"/>
    <col min="4" max="4" width="21.77734375" style="380" customWidth="1"/>
    <col min="5" max="5" width="9.21875" style="380" customWidth="1"/>
    <col min="6" max="6" width="11.77734375" style="380" customWidth="1"/>
    <col min="7" max="7" width="12.77734375" style="380" customWidth="1"/>
    <col min="8" max="8" width="9.77734375" style="380" customWidth="1"/>
    <col min="9" max="9" width="2.77734375" style="380" customWidth="1"/>
    <col min="10" max="16384" width="8.77734375" style="380"/>
  </cols>
  <sheetData>
    <row r="1" spans="1:9" ht="10.199999999999999" customHeight="1" x14ac:dyDescent="0.3"/>
    <row r="2" spans="1:9" s="381" customFormat="1" x14ac:dyDescent="0.3">
      <c r="A2" s="788" t="s">
        <v>105</v>
      </c>
      <c r="B2" s="788"/>
      <c r="C2" s="788"/>
      <c r="D2" s="788"/>
      <c r="E2" s="788"/>
      <c r="F2" s="788"/>
      <c r="G2" s="788"/>
      <c r="H2" s="788"/>
      <c r="I2" s="788"/>
    </row>
    <row r="3" spans="1:9" ht="10.199999999999999" customHeight="1" x14ac:dyDescent="0.3"/>
    <row r="4" spans="1:9" ht="15" customHeight="1" x14ac:dyDescent="0.3">
      <c r="A4" s="381" t="s">
        <v>104</v>
      </c>
    </row>
    <row r="5" spans="1:9" ht="17.7" customHeight="1" x14ac:dyDescent="0.3">
      <c r="A5" s="789" t="s">
        <v>1091</v>
      </c>
      <c r="B5" s="789"/>
      <c r="C5" s="789"/>
      <c r="D5" s="789"/>
      <c r="E5" s="789"/>
      <c r="F5" s="789"/>
      <c r="G5" s="789"/>
      <c r="H5" s="789"/>
    </row>
    <row r="6" spans="1:9" ht="17.7" customHeight="1" x14ac:dyDescent="0.3">
      <c r="A6" s="790" t="s">
        <v>102</v>
      </c>
      <c r="B6" s="791"/>
      <c r="C6" s="791"/>
      <c r="D6" s="791">
        <v>7</v>
      </c>
      <c r="E6" s="791"/>
      <c r="F6" s="791"/>
      <c r="G6" s="791"/>
      <c r="H6" s="792"/>
    </row>
    <row r="7" spans="1:9" x14ac:dyDescent="0.3">
      <c r="A7" s="790" t="s">
        <v>101</v>
      </c>
      <c r="B7" s="791"/>
      <c r="C7" s="791"/>
      <c r="D7" s="793" t="s">
        <v>341</v>
      </c>
      <c r="E7" s="793"/>
      <c r="F7" s="793"/>
      <c r="G7" s="793"/>
      <c r="H7" s="794"/>
    </row>
    <row r="8" spans="1:9" ht="17.7" customHeight="1" x14ac:dyDescent="0.3">
      <c r="A8" s="790" t="s">
        <v>99</v>
      </c>
      <c r="B8" s="791"/>
      <c r="C8" s="791"/>
      <c r="D8" s="797" t="s">
        <v>1232</v>
      </c>
      <c r="E8" s="797"/>
      <c r="F8" s="797"/>
      <c r="G8" s="797"/>
      <c r="H8" s="798"/>
    </row>
    <row r="9" spans="1:9" ht="17.7" customHeight="1" x14ac:dyDescent="0.3">
      <c r="A9" s="790" t="s">
        <v>97</v>
      </c>
      <c r="B9" s="791"/>
      <c r="C9" s="791"/>
      <c r="D9" s="797" t="s">
        <v>1233</v>
      </c>
      <c r="E9" s="797"/>
      <c r="F9" s="797"/>
      <c r="G9" s="797"/>
      <c r="H9" s="798"/>
    </row>
    <row r="10" spans="1:9" ht="10.199999999999999" customHeight="1" x14ac:dyDescent="0.3"/>
    <row r="11" spans="1:9" ht="15" customHeight="1" x14ac:dyDescent="0.3">
      <c r="A11" s="799" t="s">
        <v>145</v>
      </c>
      <c r="B11" s="799"/>
      <c r="C11" s="799"/>
      <c r="D11" s="799"/>
      <c r="E11" s="799"/>
      <c r="F11" s="799"/>
      <c r="G11" s="799"/>
      <c r="H11" s="799"/>
    </row>
    <row r="12" spans="1:9" ht="17.7" customHeight="1" x14ac:dyDescent="0.3">
      <c r="A12" s="800" t="s">
        <v>1296</v>
      </c>
      <c r="B12" s="800"/>
      <c r="C12" s="800"/>
      <c r="D12" s="800"/>
      <c r="E12" s="800"/>
      <c r="F12" s="800"/>
      <c r="G12" s="800"/>
      <c r="H12" s="800"/>
    </row>
    <row r="13" spans="1:9" ht="17.7" customHeight="1" x14ac:dyDescent="0.3">
      <c r="A13" s="790" t="s">
        <v>94</v>
      </c>
      <c r="B13" s="791"/>
      <c r="C13" s="791"/>
      <c r="D13" s="791"/>
      <c r="E13" s="791" t="s">
        <v>93</v>
      </c>
      <c r="F13" s="791"/>
      <c r="G13" s="791"/>
      <c r="H13" s="792"/>
    </row>
    <row r="14" spans="1:9" ht="17.7" customHeight="1" x14ac:dyDescent="0.3">
      <c r="A14" s="790" t="s">
        <v>92</v>
      </c>
      <c r="B14" s="791"/>
      <c r="C14" s="791"/>
      <c r="D14" s="791"/>
      <c r="E14" s="791" t="s">
        <v>91</v>
      </c>
      <c r="F14" s="791"/>
      <c r="G14" s="791"/>
      <c r="H14" s="792"/>
    </row>
    <row r="15" spans="1:9" ht="17.7" customHeight="1" x14ac:dyDescent="0.3">
      <c r="A15" s="790" t="s">
        <v>90</v>
      </c>
      <c r="B15" s="791"/>
      <c r="C15" s="791"/>
      <c r="D15" s="791"/>
      <c r="E15" s="795" t="s">
        <v>663</v>
      </c>
      <c r="F15" s="795"/>
      <c r="G15" s="795"/>
      <c r="H15" s="796"/>
    </row>
    <row r="16" spans="1:9" ht="17.7" customHeight="1" x14ac:dyDescent="0.3">
      <c r="A16" s="790" t="s">
        <v>88</v>
      </c>
      <c r="B16" s="791"/>
      <c r="C16" s="791"/>
      <c r="D16" s="791"/>
      <c r="E16" s="791" t="s">
        <v>87</v>
      </c>
      <c r="F16" s="791"/>
      <c r="G16" s="791"/>
      <c r="H16" s="792"/>
    </row>
    <row r="17" spans="1:9" ht="10.199999999999999" customHeight="1" x14ac:dyDescent="0.3"/>
    <row r="18" spans="1:9" ht="15" customHeight="1" x14ac:dyDescent="0.3">
      <c r="A18" s="799" t="s">
        <v>86</v>
      </c>
      <c r="B18" s="799"/>
      <c r="C18" s="799"/>
      <c r="D18" s="799"/>
      <c r="E18" s="799"/>
      <c r="F18" s="799"/>
      <c r="G18" s="799"/>
      <c r="H18" s="799"/>
    </row>
    <row r="19" spans="1:9" ht="31.2" customHeight="1" x14ac:dyDescent="0.3">
      <c r="A19" s="805" t="s">
        <v>85</v>
      </c>
      <c r="B19" s="805"/>
      <c r="C19" s="806" t="s">
        <v>1198</v>
      </c>
      <c r="D19" s="806"/>
      <c r="E19" s="806"/>
      <c r="F19" s="806"/>
      <c r="G19" s="806"/>
      <c r="H19" s="807"/>
    </row>
    <row r="20" spans="1:9" ht="10.199999999999999" customHeight="1" x14ac:dyDescent="0.3"/>
    <row r="21" spans="1:9" ht="15" customHeight="1" x14ac:dyDescent="0.3">
      <c r="A21" s="808" t="s">
        <v>84</v>
      </c>
      <c r="B21" s="808"/>
      <c r="C21" s="808"/>
      <c r="D21" s="808"/>
    </row>
    <row r="22" spans="1:9" x14ac:dyDescent="0.3">
      <c r="A22" s="801" t="s">
        <v>83</v>
      </c>
      <c r="B22" s="802" t="s">
        <v>82</v>
      </c>
      <c r="C22" s="802"/>
      <c r="D22" s="802"/>
      <c r="E22" s="802"/>
      <c r="F22" s="802"/>
      <c r="G22" s="802" t="s">
        <v>81</v>
      </c>
      <c r="H22" s="803"/>
    </row>
    <row r="23" spans="1:9" ht="41.25" customHeight="1" x14ac:dyDescent="0.3">
      <c r="A23" s="801"/>
      <c r="B23" s="802"/>
      <c r="C23" s="802"/>
      <c r="D23" s="802"/>
      <c r="E23" s="802"/>
      <c r="F23" s="802"/>
      <c r="G23" s="382" t="s">
        <v>80</v>
      </c>
      <c r="H23" s="383" t="s">
        <v>79</v>
      </c>
    </row>
    <row r="24" spans="1:9" ht="17.7" customHeight="1" x14ac:dyDescent="0.3">
      <c r="A24" s="801" t="s">
        <v>78</v>
      </c>
      <c r="B24" s="802"/>
      <c r="C24" s="802"/>
      <c r="D24" s="802"/>
      <c r="E24" s="802"/>
      <c r="F24" s="802"/>
      <c r="G24" s="802"/>
      <c r="H24" s="803"/>
    </row>
    <row r="25" spans="1:9" s="446" customFormat="1" ht="48.45" customHeight="1" x14ac:dyDescent="0.3">
      <c r="A25" s="449" t="s">
        <v>1400</v>
      </c>
      <c r="B25" s="920" t="s">
        <v>1401</v>
      </c>
      <c r="C25" s="920"/>
      <c r="D25" s="920"/>
      <c r="E25" s="920"/>
      <c r="F25" s="920"/>
      <c r="G25" s="447" t="s">
        <v>175</v>
      </c>
      <c r="H25" s="448" t="s">
        <v>53</v>
      </c>
    </row>
    <row r="26" spans="1:9" s="446" customFormat="1" ht="41.55" customHeight="1" x14ac:dyDescent="0.3">
      <c r="A26" s="449" t="s">
        <v>1402</v>
      </c>
      <c r="B26" s="873" t="s">
        <v>1388</v>
      </c>
      <c r="C26" s="874"/>
      <c r="D26" s="874"/>
      <c r="E26" s="874"/>
      <c r="F26" s="875"/>
      <c r="G26" s="447" t="s">
        <v>218</v>
      </c>
      <c r="H26" s="448" t="s">
        <v>53</v>
      </c>
      <c r="I26" s="445"/>
    </row>
    <row r="27" spans="1:9" s="446" customFormat="1" ht="17.850000000000001" customHeight="1" x14ac:dyDescent="0.3">
      <c r="A27" s="917" t="s">
        <v>71</v>
      </c>
      <c r="B27" s="918"/>
      <c r="C27" s="918"/>
      <c r="D27" s="918"/>
      <c r="E27" s="918"/>
      <c r="F27" s="918"/>
      <c r="G27" s="918"/>
      <c r="H27" s="919"/>
      <c r="I27" s="445"/>
    </row>
    <row r="28" spans="1:9" s="446" customFormat="1" ht="54.6" customHeight="1" x14ac:dyDescent="0.3">
      <c r="A28" s="447" t="s">
        <v>1252</v>
      </c>
      <c r="B28" s="920" t="s">
        <v>1253</v>
      </c>
      <c r="C28" s="920"/>
      <c r="D28" s="920"/>
      <c r="E28" s="920"/>
      <c r="F28" s="920"/>
      <c r="G28" s="447" t="s">
        <v>1236</v>
      </c>
      <c r="H28" s="448" t="s">
        <v>57</v>
      </c>
      <c r="I28" s="445"/>
    </row>
    <row r="29" spans="1:9" s="446" customFormat="1" ht="35.549999999999997" customHeight="1" x14ac:dyDescent="0.3">
      <c r="A29" s="447" t="s">
        <v>1254</v>
      </c>
      <c r="B29" s="920" t="s">
        <v>1238</v>
      </c>
      <c r="C29" s="920"/>
      <c r="D29" s="920"/>
      <c r="E29" s="920"/>
      <c r="F29" s="920"/>
      <c r="G29" s="447" t="s">
        <v>65</v>
      </c>
      <c r="H29" s="448" t="s">
        <v>57</v>
      </c>
      <c r="I29" s="445"/>
    </row>
    <row r="30" spans="1:9" s="446" customFormat="1" ht="17.850000000000001" customHeight="1" x14ac:dyDescent="0.3">
      <c r="A30" s="917" t="s">
        <v>64</v>
      </c>
      <c r="B30" s="918"/>
      <c r="C30" s="918"/>
      <c r="D30" s="918"/>
      <c r="E30" s="918"/>
      <c r="F30" s="918"/>
      <c r="G30" s="918"/>
      <c r="H30" s="919"/>
      <c r="I30" s="445"/>
    </row>
    <row r="31" spans="1:9" s="446" customFormat="1" ht="46.05" customHeight="1" x14ac:dyDescent="0.3">
      <c r="A31" s="447" t="s">
        <v>1255</v>
      </c>
      <c r="B31" s="920" t="s">
        <v>1256</v>
      </c>
      <c r="C31" s="920"/>
      <c r="D31" s="920"/>
      <c r="E31" s="920"/>
      <c r="F31" s="920"/>
      <c r="G31" s="447" t="s">
        <v>61</v>
      </c>
      <c r="H31" s="448" t="s">
        <v>53</v>
      </c>
      <c r="I31" s="445"/>
    </row>
    <row r="32" spans="1:9" ht="20.55" customHeight="1" x14ac:dyDescent="0.3">
      <c r="I32" s="386"/>
    </row>
    <row r="33" spans="1:9" ht="48" customHeight="1" x14ac:dyDescent="0.3">
      <c r="A33" s="815" t="s">
        <v>30</v>
      </c>
      <c r="B33" s="793"/>
      <c r="C33" s="793"/>
      <c r="D33" s="807" t="s">
        <v>1241</v>
      </c>
      <c r="E33" s="805"/>
      <c r="F33" s="805"/>
      <c r="G33" s="805"/>
      <c r="H33" s="805"/>
      <c r="I33" s="392"/>
    </row>
    <row r="34" spans="1:9" ht="10.199999999999999" customHeight="1" x14ac:dyDescent="0.3">
      <c r="I34" s="386"/>
    </row>
    <row r="35" spans="1:9" ht="10.199999999999999" customHeight="1" x14ac:dyDescent="0.3"/>
    <row r="36" spans="1:9" ht="15" customHeight="1" x14ac:dyDescent="0.3">
      <c r="A36" s="381" t="s">
        <v>19</v>
      </c>
      <c r="B36" s="381"/>
      <c r="C36" s="381"/>
      <c r="D36" s="381"/>
      <c r="E36" s="381"/>
      <c r="F36" s="381"/>
    </row>
    <row r="37" spans="1:9" ht="16.2" x14ac:dyDescent="0.3">
      <c r="A37" s="822" t="s">
        <v>18</v>
      </c>
      <c r="B37" s="822"/>
      <c r="C37" s="822"/>
      <c r="D37" s="822"/>
      <c r="E37" s="822"/>
      <c r="F37" s="822"/>
      <c r="G37" s="395">
        <v>6</v>
      </c>
      <c r="H37" s="396" t="s">
        <v>4</v>
      </c>
    </row>
    <row r="38" spans="1:9" ht="16.2" x14ac:dyDescent="0.3">
      <c r="A38" s="822" t="s">
        <v>17</v>
      </c>
      <c r="B38" s="822"/>
      <c r="C38" s="822"/>
      <c r="D38" s="822"/>
      <c r="E38" s="822"/>
      <c r="F38" s="822"/>
      <c r="G38" s="395">
        <v>1</v>
      </c>
      <c r="H38" s="396" t="s">
        <v>4</v>
      </c>
    </row>
    <row r="39" spans="1:9" x14ac:dyDescent="0.3">
      <c r="A39" s="397"/>
      <c r="B39" s="397"/>
      <c r="C39" s="397"/>
      <c r="D39" s="397"/>
      <c r="E39" s="397"/>
      <c r="F39" s="397"/>
      <c r="G39" s="398"/>
      <c r="H39" s="396"/>
    </row>
    <row r="40" spans="1:9" x14ac:dyDescent="0.3">
      <c r="A40" s="823" t="s">
        <v>16</v>
      </c>
      <c r="B40" s="823"/>
      <c r="C40" s="823"/>
      <c r="D40" s="823"/>
      <c r="E40" s="823"/>
      <c r="F40" s="823"/>
      <c r="G40" s="399"/>
      <c r="H40" s="398"/>
    </row>
    <row r="41" spans="1:9" ht="17.7" customHeight="1" x14ac:dyDescent="0.3">
      <c r="A41" s="805" t="s">
        <v>15</v>
      </c>
      <c r="B41" s="805"/>
      <c r="C41" s="805"/>
      <c r="D41" s="805"/>
      <c r="E41" s="396">
        <f>SUM(E42:E47)</f>
        <v>25</v>
      </c>
      <c r="F41" s="396" t="s">
        <v>5</v>
      </c>
      <c r="G41" s="400">
        <f>E41/25</f>
        <v>1</v>
      </c>
      <c r="H41" s="396" t="s">
        <v>4</v>
      </c>
    </row>
    <row r="42" spans="1:9" ht="17.7" customHeight="1" x14ac:dyDescent="0.3">
      <c r="A42" s="380" t="s">
        <v>14</v>
      </c>
      <c r="B42" s="822" t="s">
        <v>13</v>
      </c>
      <c r="C42" s="822"/>
      <c r="D42" s="822"/>
      <c r="E42" s="396">
        <v>0</v>
      </c>
      <c r="F42" s="396" t="s">
        <v>5</v>
      </c>
      <c r="G42" s="401"/>
      <c r="H42" s="402"/>
    </row>
    <row r="43" spans="1:9" ht="17.7" customHeight="1" x14ac:dyDescent="0.3">
      <c r="B43" s="822" t="s">
        <v>12</v>
      </c>
      <c r="C43" s="822"/>
      <c r="D43" s="822"/>
      <c r="E43" s="396">
        <v>0</v>
      </c>
      <c r="F43" s="396" t="s">
        <v>5</v>
      </c>
      <c r="G43" s="401"/>
      <c r="H43" s="402"/>
    </row>
    <row r="44" spans="1:9" ht="17.7" customHeight="1" x14ac:dyDescent="0.3">
      <c r="B44" s="822" t="s">
        <v>11</v>
      </c>
      <c r="C44" s="822"/>
      <c r="D44" s="822"/>
      <c r="E44" s="396">
        <v>25</v>
      </c>
      <c r="F44" s="396" t="s">
        <v>5</v>
      </c>
      <c r="G44" s="401"/>
      <c r="H44" s="402"/>
    </row>
    <row r="45" spans="1:9" ht="17.7" customHeight="1" x14ac:dyDescent="0.3">
      <c r="B45" s="822" t="s">
        <v>10</v>
      </c>
      <c r="C45" s="822"/>
      <c r="D45" s="822"/>
      <c r="E45" s="396">
        <v>0</v>
      </c>
      <c r="F45" s="396" t="s">
        <v>5</v>
      </c>
      <c r="G45" s="401"/>
      <c r="H45" s="402"/>
    </row>
    <row r="46" spans="1:9" ht="17.7" customHeight="1" x14ac:dyDescent="0.3">
      <c r="B46" s="822" t="s">
        <v>9</v>
      </c>
      <c r="C46" s="822"/>
      <c r="D46" s="822"/>
      <c r="E46" s="396">
        <v>0</v>
      </c>
      <c r="F46" s="396" t="s">
        <v>5</v>
      </c>
      <c r="G46" s="401"/>
      <c r="H46" s="402"/>
    </row>
    <row r="47" spans="1:9" ht="17.7" customHeight="1" x14ac:dyDescent="0.3">
      <c r="B47" s="822" t="s">
        <v>8</v>
      </c>
      <c r="C47" s="822"/>
      <c r="D47" s="822"/>
      <c r="E47" s="396">
        <v>0</v>
      </c>
      <c r="F47" s="396" t="s">
        <v>5</v>
      </c>
      <c r="G47" s="401"/>
      <c r="H47" s="402"/>
    </row>
    <row r="48" spans="1:9" ht="31.2" customHeight="1" x14ac:dyDescent="0.3">
      <c r="A48" s="805" t="s">
        <v>7</v>
      </c>
      <c r="B48" s="805"/>
      <c r="C48" s="805"/>
      <c r="D48" s="805"/>
      <c r="E48" s="396">
        <v>0</v>
      </c>
      <c r="F48" s="396" t="s">
        <v>5</v>
      </c>
      <c r="G48" s="400">
        <v>0</v>
      </c>
      <c r="H48" s="396" t="s">
        <v>4</v>
      </c>
    </row>
    <row r="49" spans="1:9" ht="17.7" customHeight="1" x14ac:dyDescent="0.3">
      <c r="A49" s="822" t="s">
        <v>6</v>
      </c>
      <c r="B49" s="822"/>
      <c r="C49" s="822"/>
      <c r="D49" s="822"/>
      <c r="E49" s="396">
        <f>G49*25</f>
        <v>150</v>
      </c>
      <c r="F49" s="396" t="s">
        <v>5</v>
      </c>
      <c r="G49" s="400">
        <f>D6-G48-G41</f>
        <v>6</v>
      </c>
      <c r="H49" s="396" t="s">
        <v>4</v>
      </c>
    </row>
    <row r="50" spans="1:9" ht="10.199999999999999" customHeight="1" x14ac:dyDescent="0.3"/>
    <row r="53" spans="1:9" x14ac:dyDescent="0.3">
      <c r="A53" s="380" t="s">
        <v>3</v>
      </c>
    </row>
    <row r="54" spans="1:9" ht="16.2" x14ac:dyDescent="0.3">
      <c r="A54" s="833" t="s">
        <v>2</v>
      </c>
      <c r="B54" s="833"/>
      <c r="C54" s="833"/>
      <c r="D54" s="833"/>
      <c r="E54" s="833"/>
      <c r="F54" s="833"/>
      <c r="G54" s="833"/>
      <c r="H54" s="833"/>
      <c r="I54" s="833"/>
    </row>
    <row r="55" spans="1:9" x14ac:dyDescent="0.3">
      <c r="A55" s="380" t="s">
        <v>1</v>
      </c>
    </row>
    <row r="57" spans="1:9" x14ac:dyDescent="0.3">
      <c r="A57" s="834" t="s">
        <v>0</v>
      </c>
      <c r="B57" s="834"/>
      <c r="C57" s="834"/>
      <c r="D57" s="834"/>
      <c r="E57" s="834"/>
      <c r="F57" s="834"/>
      <c r="G57" s="834"/>
      <c r="H57" s="834"/>
      <c r="I57" s="834"/>
    </row>
    <row r="58" spans="1:9" x14ac:dyDescent="0.3">
      <c r="A58" s="834"/>
      <c r="B58" s="834"/>
      <c r="C58" s="834"/>
      <c r="D58" s="834"/>
      <c r="E58" s="834"/>
      <c r="F58" s="834"/>
      <c r="G58" s="834"/>
      <c r="H58" s="834"/>
      <c r="I58" s="834"/>
    </row>
    <row r="59" spans="1:9" x14ac:dyDescent="0.3">
      <c r="A59" s="834"/>
      <c r="B59" s="834"/>
      <c r="C59" s="834"/>
      <c r="D59" s="834"/>
      <c r="E59" s="834"/>
      <c r="F59" s="834"/>
      <c r="G59" s="834"/>
      <c r="H59" s="834"/>
      <c r="I59" s="834"/>
    </row>
  </sheetData>
  <mergeCells count="51">
    <mergeCell ref="A54:I54"/>
    <mergeCell ref="A57:I59"/>
    <mergeCell ref="B44:D44"/>
    <mergeCell ref="B45:D45"/>
    <mergeCell ref="B46:D46"/>
    <mergeCell ref="B47:D47"/>
    <mergeCell ref="A48:D48"/>
    <mergeCell ref="A49:D49"/>
    <mergeCell ref="B25:F25"/>
    <mergeCell ref="B26:F26"/>
    <mergeCell ref="B43:D43"/>
    <mergeCell ref="B28:F28"/>
    <mergeCell ref="A33:C33"/>
    <mergeCell ref="D33:H33"/>
    <mergeCell ref="A37:F37"/>
    <mergeCell ref="A38:F38"/>
    <mergeCell ref="A40:F40"/>
    <mergeCell ref="A41:D41"/>
    <mergeCell ref="B42:D42"/>
    <mergeCell ref="A27:H27"/>
    <mergeCell ref="B29:F29"/>
    <mergeCell ref="A30:H30"/>
    <mergeCell ref="B31:F31"/>
    <mergeCell ref="A21:D21"/>
    <mergeCell ref="A22:A23"/>
    <mergeCell ref="B22:F23"/>
    <mergeCell ref="G22:H22"/>
    <mergeCell ref="A24:H24"/>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73"/>
  <sheetViews>
    <sheetView zoomScaleNormal="100" workbookViewId="0"/>
  </sheetViews>
  <sheetFormatPr defaultColWidth="8.88671875" defaultRowHeight="14.4" x14ac:dyDescent="0.3"/>
  <cols>
    <col min="1" max="1" width="9.33203125" style="186" customWidth="1"/>
    <col min="2" max="2" width="11.6640625" style="186" customWidth="1"/>
    <col min="3" max="3" width="5.6640625" style="186" customWidth="1"/>
    <col min="4" max="4" width="21.6640625" style="186" customWidth="1"/>
    <col min="5" max="5" width="9.33203125" style="186" customWidth="1"/>
    <col min="6" max="6" width="8.6640625" style="186" customWidth="1"/>
    <col min="7" max="7" width="12.6640625" style="186" customWidth="1"/>
    <col min="8" max="8" width="9.6640625" style="186" customWidth="1"/>
    <col min="9" max="1014" width="8.88671875" style="186"/>
    <col min="1015" max="1015" width="11.5546875" style="185" customWidth="1"/>
    <col min="1016" max="16384" width="8.88671875" style="185"/>
  </cols>
  <sheetData>
    <row r="1" spans="1:1015" ht="10.199999999999999" customHeight="1" x14ac:dyDescent="0.3"/>
    <row r="2" spans="1:1015" s="197" customFormat="1" x14ac:dyDescent="0.3">
      <c r="A2" s="1041" t="s">
        <v>105</v>
      </c>
      <c r="B2" s="1041"/>
      <c r="C2" s="1041"/>
      <c r="D2" s="1041"/>
      <c r="E2" s="1041"/>
      <c r="F2" s="1041"/>
      <c r="G2" s="1041"/>
      <c r="H2" s="1041"/>
      <c r="AMA2" s="185"/>
    </row>
    <row r="3" spans="1:1015" ht="10.199999999999999" customHeight="1" x14ac:dyDescent="0.3"/>
    <row r="4" spans="1:1015" ht="15" customHeight="1" x14ac:dyDescent="0.3">
      <c r="A4" s="197" t="s">
        <v>104</v>
      </c>
    </row>
    <row r="5" spans="1:1015" ht="17.7" customHeight="1" x14ac:dyDescent="0.3">
      <c r="A5" s="1042" t="s">
        <v>950</v>
      </c>
      <c r="B5" s="1042"/>
      <c r="C5" s="1042"/>
      <c r="D5" s="1042"/>
      <c r="E5" s="1042"/>
      <c r="F5" s="1042"/>
      <c r="G5" s="1042"/>
      <c r="H5" s="1042"/>
    </row>
    <row r="6" spans="1:1015" ht="17.7" customHeight="1" x14ac:dyDescent="0.3">
      <c r="A6" s="1028" t="s">
        <v>102</v>
      </c>
      <c r="B6" s="1028"/>
      <c r="C6" s="1028"/>
      <c r="D6" s="1031">
        <v>3</v>
      </c>
      <c r="E6" s="1031"/>
      <c r="F6" s="1031"/>
      <c r="G6" s="1031"/>
      <c r="H6" s="1031"/>
    </row>
    <row r="7" spans="1:1015" ht="17.399999999999999" customHeight="1" x14ac:dyDescent="0.3">
      <c r="A7" s="1028" t="s">
        <v>101</v>
      </c>
      <c r="B7" s="1028"/>
      <c r="C7" s="1028"/>
      <c r="D7" s="1043" t="s">
        <v>949</v>
      </c>
      <c r="E7" s="1043"/>
      <c r="F7" s="1043"/>
      <c r="G7" s="1043"/>
      <c r="H7" s="1043"/>
    </row>
    <row r="8" spans="1:1015" ht="17.7" customHeight="1" x14ac:dyDescent="0.3">
      <c r="A8" s="1028" t="s">
        <v>99</v>
      </c>
      <c r="B8" s="1028"/>
      <c r="C8" s="1028"/>
      <c r="D8" s="1026" t="s">
        <v>182</v>
      </c>
      <c r="E8" s="1026"/>
      <c r="F8" s="1026"/>
      <c r="G8" s="1026"/>
      <c r="H8" s="1026"/>
    </row>
    <row r="9" spans="1:1015" ht="17.7" customHeight="1" x14ac:dyDescent="0.3">
      <c r="A9" s="1028" t="s">
        <v>97</v>
      </c>
      <c r="B9" s="1028"/>
      <c r="C9" s="1028"/>
      <c r="D9" s="1026" t="s">
        <v>948</v>
      </c>
      <c r="E9" s="1026"/>
      <c r="F9" s="1026"/>
      <c r="G9" s="1026"/>
      <c r="H9" s="1026"/>
    </row>
    <row r="10" spans="1:1015" ht="10.199999999999999" customHeight="1" x14ac:dyDescent="0.3"/>
    <row r="11" spans="1:1015" ht="15" customHeight="1" x14ac:dyDescent="0.3">
      <c r="A11" s="1035" t="s">
        <v>145</v>
      </c>
      <c r="B11" s="1035"/>
      <c r="C11" s="1035"/>
      <c r="D11" s="1035"/>
      <c r="E11" s="1035"/>
      <c r="F11" s="1035"/>
      <c r="G11" s="1035"/>
      <c r="H11" s="1035"/>
    </row>
    <row r="12" spans="1:1015" ht="17.7" customHeight="1" x14ac:dyDescent="0.3">
      <c r="A12" s="1036" t="s">
        <v>1296</v>
      </c>
      <c r="B12" s="1036"/>
      <c r="C12" s="1036"/>
      <c r="D12" s="1036"/>
      <c r="E12" s="1036"/>
      <c r="F12" s="1036"/>
      <c r="G12" s="1036"/>
      <c r="H12" s="1036"/>
    </row>
    <row r="13" spans="1:1015" ht="17.7" customHeight="1" x14ac:dyDescent="0.3">
      <c r="A13" s="1028" t="s">
        <v>94</v>
      </c>
      <c r="B13" s="1028"/>
      <c r="C13" s="1028"/>
      <c r="D13" s="1028"/>
      <c r="E13" s="1031" t="s">
        <v>93</v>
      </c>
      <c r="F13" s="1031"/>
      <c r="G13" s="1031"/>
      <c r="H13" s="1031"/>
    </row>
    <row r="14" spans="1:1015" ht="17.7" customHeight="1" x14ac:dyDescent="0.3">
      <c r="A14" s="1028" t="s">
        <v>92</v>
      </c>
      <c r="B14" s="1028"/>
      <c r="C14" s="1028"/>
      <c r="D14" s="1028"/>
      <c r="E14" s="1031" t="s">
        <v>91</v>
      </c>
      <c r="F14" s="1031"/>
      <c r="G14" s="1031"/>
      <c r="H14" s="1031"/>
    </row>
    <row r="15" spans="1:1015" ht="17.7" customHeight="1" x14ac:dyDescent="0.3">
      <c r="A15" s="1028" t="s">
        <v>90</v>
      </c>
      <c r="B15" s="1028"/>
      <c r="C15" s="1028"/>
      <c r="D15" s="1028"/>
      <c r="E15" s="1037" t="s">
        <v>663</v>
      </c>
      <c r="F15" s="1037"/>
      <c r="G15" s="1037"/>
      <c r="H15" s="1037"/>
    </row>
    <row r="16" spans="1:1015" ht="17.7" customHeight="1" x14ac:dyDescent="0.3">
      <c r="A16" s="1028" t="s">
        <v>88</v>
      </c>
      <c r="B16" s="1028"/>
      <c r="C16" s="1028"/>
      <c r="D16" s="1028"/>
      <c r="E16" s="1031" t="s">
        <v>87</v>
      </c>
      <c r="F16" s="1031"/>
      <c r="G16" s="1031"/>
      <c r="H16" s="1031"/>
    </row>
    <row r="17" spans="1:1015" ht="10.199999999999999" customHeight="1" x14ac:dyDescent="0.3"/>
    <row r="18" spans="1:1015" ht="15" customHeight="1" x14ac:dyDescent="0.3">
      <c r="A18" s="1035" t="s">
        <v>86</v>
      </c>
      <c r="B18" s="1035"/>
      <c r="C18" s="1035"/>
      <c r="D18" s="1035"/>
      <c r="E18" s="1035"/>
      <c r="F18" s="1035"/>
      <c r="G18" s="1035"/>
      <c r="H18" s="1035"/>
    </row>
    <row r="19" spans="1:1015" ht="31.2" customHeight="1" x14ac:dyDescent="0.3">
      <c r="A19" s="1019" t="s">
        <v>85</v>
      </c>
      <c r="B19" s="1019"/>
      <c r="C19" s="1024" t="s">
        <v>1257</v>
      </c>
      <c r="D19" s="1024"/>
      <c r="E19" s="1024"/>
      <c r="F19" s="1024"/>
      <c r="G19" s="1024"/>
      <c r="H19" s="1024"/>
    </row>
    <row r="20" spans="1:1015" ht="10.199999999999999" customHeight="1" x14ac:dyDescent="0.3"/>
    <row r="21" spans="1:1015" ht="15" customHeight="1" x14ac:dyDescent="0.3">
      <c r="A21" s="1038" t="s">
        <v>84</v>
      </c>
      <c r="B21" s="1038"/>
      <c r="C21" s="1038"/>
      <c r="D21" s="1038"/>
    </row>
    <row r="22" spans="1:1015" ht="13.95" customHeight="1" x14ac:dyDescent="0.3">
      <c r="A22" s="1030" t="s">
        <v>83</v>
      </c>
      <c r="B22" s="1039" t="s">
        <v>82</v>
      </c>
      <c r="C22" s="1039"/>
      <c r="D22" s="1039"/>
      <c r="E22" s="1039"/>
      <c r="F22" s="1039"/>
      <c r="G22" s="1040" t="s">
        <v>81</v>
      </c>
      <c r="H22" s="1040"/>
    </row>
    <row r="23" spans="1:1015" ht="36" customHeight="1" x14ac:dyDescent="0.3">
      <c r="A23" s="1030"/>
      <c r="B23" s="1039"/>
      <c r="C23" s="1039"/>
      <c r="D23" s="1039"/>
      <c r="E23" s="1039"/>
      <c r="F23" s="1039"/>
      <c r="G23" s="203" t="s">
        <v>80</v>
      </c>
      <c r="H23" s="204" t="s">
        <v>79</v>
      </c>
    </row>
    <row r="24" spans="1:1015" ht="17.7" customHeight="1" x14ac:dyDescent="0.3">
      <c r="A24" s="1033" t="s">
        <v>78</v>
      </c>
      <c r="B24" s="1033"/>
      <c r="C24" s="1033"/>
      <c r="D24" s="1033"/>
      <c r="E24" s="1033"/>
      <c r="F24" s="1033"/>
      <c r="G24" s="1033"/>
      <c r="H24" s="1033"/>
    </row>
    <row r="25" spans="1:1015" ht="48.6" customHeight="1" x14ac:dyDescent="0.3">
      <c r="A25" s="203" t="s">
        <v>947</v>
      </c>
      <c r="B25" s="1034" t="s">
        <v>946</v>
      </c>
      <c r="C25" s="1034"/>
      <c r="D25" s="1034"/>
      <c r="E25" s="1034"/>
      <c r="F25" s="1034"/>
      <c r="G25" s="203" t="s">
        <v>945</v>
      </c>
      <c r="H25" s="202" t="s">
        <v>57</v>
      </c>
    </row>
    <row r="26" spans="1:1015" ht="17.7" customHeight="1" x14ac:dyDescent="0.3">
      <c r="A26" s="1033" t="s">
        <v>71</v>
      </c>
      <c r="B26" s="1033"/>
      <c r="C26" s="1033"/>
      <c r="D26" s="1033"/>
      <c r="E26" s="1033"/>
      <c r="F26" s="1033"/>
      <c r="G26" s="1033"/>
      <c r="H26" s="1033"/>
    </row>
    <row r="27" spans="1:1015" ht="47.4" customHeight="1" x14ac:dyDescent="0.3">
      <c r="A27" s="203" t="s">
        <v>944</v>
      </c>
      <c r="B27" s="1034" t="s">
        <v>943</v>
      </c>
      <c r="C27" s="1034"/>
      <c r="D27" s="1034"/>
      <c r="E27" s="1034"/>
      <c r="F27" s="1034"/>
      <c r="G27" s="203" t="s">
        <v>942</v>
      </c>
      <c r="H27" s="202" t="s">
        <v>57</v>
      </c>
    </row>
    <row r="28" spans="1:1015" ht="17.7" customHeight="1" x14ac:dyDescent="0.3">
      <c r="A28" s="1033" t="s">
        <v>64</v>
      </c>
      <c r="B28" s="1033"/>
      <c r="C28" s="1033"/>
      <c r="D28" s="1033"/>
      <c r="E28" s="1033"/>
      <c r="F28" s="1033"/>
      <c r="G28" s="1033"/>
      <c r="H28" s="1033"/>
    </row>
    <row r="29" spans="1:1015" ht="46.5" customHeight="1" x14ac:dyDescent="0.3">
      <c r="A29" s="203" t="s">
        <v>941</v>
      </c>
      <c r="B29" s="1034" t="s">
        <v>940</v>
      </c>
      <c r="C29" s="1034"/>
      <c r="D29" s="1034"/>
      <c r="E29" s="1034"/>
      <c r="F29" s="1034"/>
      <c r="G29" s="203" t="s">
        <v>939</v>
      </c>
      <c r="H29" s="202" t="s">
        <v>57</v>
      </c>
    </row>
    <row r="30" spans="1:1015" ht="10.199999999999999" customHeight="1" x14ac:dyDescent="0.3"/>
    <row r="31" spans="1:1015" ht="15" customHeight="1" x14ac:dyDescent="0.3">
      <c r="A31" s="1035" t="s">
        <v>52</v>
      </c>
      <c r="B31" s="1035"/>
      <c r="C31" s="1035"/>
      <c r="D31" s="1035"/>
      <c r="E31" s="1035"/>
      <c r="F31" s="1035"/>
      <c r="G31" s="1035"/>
      <c r="H31" s="1035"/>
      <c r="I31" s="186" t="s">
        <v>935</v>
      </c>
    </row>
    <row r="32" spans="1:1015" s="197" customFormat="1" ht="17.7" customHeight="1" x14ac:dyDescent="0.3">
      <c r="A32" s="1029" t="s">
        <v>51</v>
      </c>
      <c r="B32" s="1029"/>
      <c r="C32" s="1029"/>
      <c r="D32" s="1029"/>
      <c r="E32" s="1029"/>
      <c r="F32" s="1029"/>
      <c r="G32" s="201">
        <v>9</v>
      </c>
      <c r="H32" s="200" t="s">
        <v>5</v>
      </c>
      <c r="AMA32" s="185"/>
    </row>
    <row r="33" spans="1:1015" ht="17.25" customHeight="1" x14ac:dyDescent="0.3">
      <c r="A33" s="1030" t="s">
        <v>37</v>
      </c>
      <c r="B33" s="1031" t="s">
        <v>938</v>
      </c>
      <c r="C33" s="1031"/>
      <c r="D33" s="1031"/>
      <c r="E33" s="1031"/>
      <c r="F33" s="1031"/>
      <c r="G33" s="1031"/>
      <c r="H33" s="1031"/>
    </row>
    <row r="34" spans="1:1015" ht="17.25" customHeight="1" x14ac:dyDescent="0.3">
      <c r="A34" s="1030"/>
      <c r="B34" s="1024" t="s">
        <v>937</v>
      </c>
      <c r="C34" s="1024"/>
      <c r="D34" s="1024"/>
      <c r="E34" s="1024"/>
      <c r="F34" s="1024"/>
      <c r="G34" s="1024"/>
      <c r="H34" s="1024"/>
    </row>
    <row r="35" spans="1:1015" ht="22.8" customHeight="1" x14ac:dyDescent="0.3">
      <c r="A35" s="1030"/>
      <c r="B35" s="1024" t="s">
        <v>936</v>
      </c>
      <c r="C35" s="1024"/>
      <c r="D35" s="1024"/>
      <c r="E35" s="1024"/>
      <c r="F35" s="1024"/>
      <c r="G35" s="1024"/>
      <c r="H35" s="1024"/>
      <c r="I35" s="186" t="s">
        <v>935</v>
      </c>
    </row>
    <row r="36" spans="1:1015" ht="17.25" customHeight="1" x14ac:dyDescent="0.3">
      <c r="A36" s="1030"/>
      <c r="B36" s="1024" t="s">
        <v>934</v>
      </c>
      <c r="C36" s="1019"/>
      <c r="D36" s="1019"/>
      <c r="E36" s="1019"/>
      <c r="F36" s="1019"/>
      <c r="G36" s="1019"/>
      <c r="H36" s="1019"/>
    </row>
    <row r="37" spans="1:1015" ht="17.25" customHeight="1" x14ac:dyDescent="0.3">
      <c r="A37" s="1030"/>
      <c r="B37" s="1024" t="s">
        <v>933</v>
      </c>
      <c r="C37" s="1019"/>
      <c r="D37" s="1019"/>
      <c r="E37" s="1019"/>
      <c r="F37" s="1019"/>
      <c r="G37" s="1019"/>
      <c r="H37" s="1019"/>
    </row>
    <row r="38" spans="1:1015" x14ac:dyDescent="0.3">
      <c r="A38" s="1025" t="s">
        <v>31</v>
      </c>
      <c r="B38" s="1025"/>
      <c r="C38" s="1025"/>
      <c r="D38" s="1026" t="s">
        <v>932</v>
      </c>
      <c r="E38" s="1026"/>
      <c r="F38" s="1026"/>
      <c r="G38" s="1026"/>
      <c r="H38" s="1026"/>
    </row>
    <row r="39" spans="1:1015" ht="43.8" customHeight="1" x14ac:dyDescent="0.3">
      <c r="A39" s="1027" t="s">
        <v>30</v>
      </c>
      <c r="B39" s="1027"/>
      <c r="C39" s="1027"/>
      <c r="D39" s="1032" t="s">
        <v>931</v>
      </c>
      <c r="E39" s="1032"/>
      <c r="F39" s="1032"/>
      <c r="G39" s="1032"/>
      <c r="H39" s="1032"/>
    </row>
    <row r="40" spans="1:1015" s="197" customFormat="1" ht="17.7" customHeight="1" x14ac:dyDescent="0.3">
      <c r="A40" s="1029" t="s">
        <v>121</v>
      </c>
      <c r="B40" s="1029"/>
      <c r="C40" s="1029"/>
      <c r="D40" s="1029"/>
      <c r="E40" s="1029"/>
      <c r="F40" s="1029"/>
      <c r="G40" s="201">
        <v>12</v>
      </c>
      <c r="H40" s="200" t="s">
        <v>5</v>
      </c>
      <c r="AMA40" s="185"/>
    </row>
    <row r="41" spans="1:1015" ht="42.15" customHeight="1" x14ac:dyDescent="0.3">
      <c r="A41" s="199" t="s">
        <v>37</v>
      </c>
      <c r="B41" s="1024" t="s">
        <v>930</v>
      </c>
      <c r="C41" s="1024"/>
      <c r="D41" s="1024"/>
      <c r="E41" s="1024"/>
      <c r="F41" s="1024"/>
      <c r="G41" s="1024"/>
      <c r="H41" s="1024"/>
    </row>
    <row r="42" spans="1:1015" x14ac:dyDescent="0.3">
      <c r="A42" s="1025" t="s">
        <v>31</v>
      </c>
      <c r="B42" s="1025"/>
      <c r="C42" s="1025"/>
      <c r="D42" s="1026" t="s">
        <v>929</v>
      </c>
      <c r="E42" s="1026"/>
      <c r="F42" s="1026"/>
      <c r="G42" s="1026"/>
      <c r="H42" s="1026"/>
    </row>
    <row r="43" spans="1:1015" ht="39" customHeight="1" x14ac:dyDescent="0.3">
      <c r="A43" s="1027" t="s">
        <v>30</v>
      </c>
      <c r="B43" s="1027"/>
      <c r="C43" s="1027"/>
      <c r="D43" s="945" t="s">
        <v>1334</v>
      </c>
      <c r="E43" s="946"/>
      <c r="F43" s="946"/>
      <c r="G43" s="946"/>
      <c r="H43" s="946"/>
    </row>
    <row r="44" spans="1:1015" ht="10.199999999999999" customHeight="1" x14ac:dyDescent="0.3"/>
    <row r="45" spans="1:1015" ht="15" customHeight="1" x14ac:dyDescent="0.3">
      <c r="A45" s="197" t="s">
        <v>28</v>
      </c>
      <c r="C45" s="198"/>
      <c r="D45" s="198"/>
      <c r="E45" s="198"/>
      <c r="F45" s="198"/>
      <c r="G45" s="198"/>
      <c r="H45" s="198"/>
    </row>
    <row r="46" spans="1:1015" ht="22.2" customHeight="1" x14ac:dyDescent="0.3">
      <c r="A46" s="1028" t="s">
        <v>27</v>
      </c>
      <c r="B46" s="1028"/>
      <c r="C46" s="1022" t="s">
        <v>928</v>
      </c>
      <c r="D46" s="1022"/>
      <c r="E46" s="1022"/>
      <c r="F46" s="1022"/>
      <c r="G46" s="1022"/>
      <c r="H46" s="1022"/>
    </row>
    <row r="47" spans="1:1015" ht="33" customHeight="1" x14ac:dyDescent="0.3">
      <c r="A47" s="1028"/>
      <c r="B47" s="1028"/>
      <c r="C47" s="1024" t="s">
        <v>927</v>
      </c>
      <c r="D47" s="1024"/>
      <c r="E47" s="1024"/>
      <c r="F47" s="1024"/>
      <c r="G47" s="1024"/>
      <c r="H47" s="1024"/>
    </row>
    <row r="48" spans="1:1015" ht="34.200000000000003" customHeight="1" x14ac:dyDescent="0.3">
      <c r="A48" s="1028"/>
      <c r="B48" s="1028"/>
      <c r="C48" s="1024" t="s">
        <v>926</v>
      </c>
      <c r="D48" s="1024"/>
      <c r="E48" s="1024"/>
      <c r="F48" s="1024"/>
      <c r="G48" s="1024"/>
      <c r="H48" s="1024"/>
    </row>
    <row r="49" spans="1:8" ht="40.200000000000003" customHeight="1" x14ac:dyDescent="0.3">
      <c r="A49" s="1028" t="s">
        <v>23</v>
      </c>
      <c r="B49" s="1028"/>
      <c r="C49" s="1024" t="s">
        <v>925</v>
      </c>
      <c r="D49" s="1024"/>
      <c r="E49" s="1024"/>
      <c r="F49" s="1024"/>
      <c r="G49" s="1024"/>
      <c r="H49" s="1024"/>
    </row>
    <row r="50" spans="1:8" ht="19.2" customHeight="1" x14ac:dyDescent="0.3">
      <c r="A50" s="1028"/>
      <c r="B50" s="1028"/>
      <c r="C50" s="1024" t="s">
        <v>924</v>
      </c>
      <c r="D50" s="1024"/>
      <c r="E50" s="1024"/>
      <c r="F50" s="1024"/>
      <c r="G50" s="1024"/>
      <c r="H50" s="1024"/>
    </row>
    <row r="51" spans="1:8" ht="10.199999999999999" customHeight="1" x14ac:dyDescent="0.3"/>
    <row r="52" spans="1:8" ht="15" customHeight="1" x14ac:dyDescent="0.3">
      <c r="A52" s="197" t="s">
        <v>19</v>
      </c>
      <c r="B52" s="197"/>
      <c r="C52" s="197"/>
      <c r="D52" s="197"/>
      <c r="E52" s="197"/>
      <c r="F52" s="197"/>
    </row>
    <row r="53" spans="1:8" ht="16.2" x14ac:dyDescent="0.3">
      <c r="A53" s="1020" t="s">
        <v>18</v>
      </c>
      <c r="B53" s="1020"/>
      <c r="C53" s="1020"/>
      <c r="D53" s="1020"/>
      <c r="E53" s="1020"/>
      <c r="F53" s="1020"/>
      <c r="G53" s="196">
        <v>3</v>
      </c>
      <c r="H53" s="187" t="s">
        <v>923</v>
      </c>
    </row>
    <row r="54" spans="1:8" ht="16.2" x14ac:dyDescent="0.3">
      <c r="A54" s="1020" t="s">
        <v>17</v>
      </c>
      <c r="B54" s="1020"/>
      <c r="C54" s="1020"/>
      <c r="D54" s="1020"/>
      <c r="E54" s="1020"/>
      <c r="F54" s="1020"/>
      <c r="G54" s="196">
        <v>0</v>
      </c>
      <c r="H54" s="187" t="s">
        <v>923</v>
      </c>
    </row>
    <row r="55" spans="1:8" x14ac:dyDescent="0.3">
      <c r="A55" s="195"/>
      <c r="B55" s="195"/>
      <c r="C55" s="195"/>
      <c r="D55" s="195"/>
      <c r="E55" s="195"/>
      <c r="F55" s="195"/>
      <c r="G55" s="193"/>
      <c r="H55" s="187"/>
    </row>
    <row r="56" spans="1:8" x14ac:dyDescent="0.3">
      <c r="A56" s="1023" t="s">
        <v>16</v>
      </c>
      <c r="B56" s="1023"/>
      <c r="C56" s="1023"/>
      <c r="D56" s="1023"/>
      <c r="E56" s="1023"/>
      <c r="F56" s="1023"/>
      <c r="G56" s="194"/>
      <c r="H56" s="193"/>
    </row>
    <row r="57" spans="1:8" ht="17.7" customHeight="1" x14ac:dyDescent="0.3">
      <c r="A57" s="1019" t="s">
        <v>15</v>
      </c>
      <c r="B57" s="1019"/>
      <c r="C57" s="1019"/>
      <c r="D57" s="1019"/>
      <c r="E57" s="187">
        <f>SUM(E58:E63)</f>
        <v>26</v>
      </c>
      <c r="F57" s="189" t="s">
        <v>5</v>
      </c>
      <c r="G57" s="188">
        <f>E57/25</f>
        <v>1.04</v>
      </c>
      <c r="H57" s="187" t="s">
        <v>923</v>
      </c>
    </row>
    <row r="58" spans="1:8" ht="17.7" customHeight="1" x14ac:dyDescent="0.3">
      <c r="A58" s="186" t="s">
        <v>14</v>
      </c>
      <c r="B58" s="1020" t="s">
        <v>13</v>
      </c>
      <c r="C58" s="1020"/>
      <c r="D58" s="1020"/>
      <c r="E58" s="189">
        <v>9</v>
      </c>
      <c r="F58" s="189" t="s">
        <v>5</v>
      </c>
      <c r="G58" s="192"/>
      <c r="H58" s="191"/>
    </row>
    <row r="59" spans="1:8" ht="17.7" customHeight="1" x14ac:dyDescent="0.3">
      <c r="B59" s="1020" t="s">
        <v>12</v>
      </c>
      <c r="C59" s="1020"/>
      <c r="D59" s="1020"/>
      <c r="E59" s="189">
        <v>12</v>
      </c>
      <c r="F59" s="189" t="s">
        <v>5</v>
      </c>
      <c r="G59" s="192"/>
      <c r="H59" s="191"/>
    </row>
    <row r="60" spans="1:8" ht="17.7" customHeight="1" x14ac:dyDescent="0.3">
      <c r="B60" s="1020" t="s">
        <v>11</v>
      </c>
      <c r="C60" s="1020"/>
      <c r="D60" s="1020"/>
      <c r="E60" s="189">
        <v>2</v>
      </c>
      <c r="F60" s="189" t="s">
        <v>5</v>
      </c>
      <c r="G60" s="192"/>
      <c r="H60" s="191"/>
    </row>
    <row r="61" spans="1:8" ht="17.7" customHeight="1" x14ac:dyDescent="0.3">
      <c r="B61" s="1020" t="s">
        <v>10</v>
      </c>
      <c r="C61" s="1020"/>
      <c r="D61" s="1020"/>
      <c r="E61" s="189">
        <v>0</v>
      </c>
      <c r="F61" s="189" t="s">
        <v>5</v>
      </c>
      <c r="G61" s="192"/>
      <c r="H61" s="191"/>
    </row>
    <row r="62" spans="1:8" ht="17.7" customHeight="1" x14ac:dyDescent="0.3">
      <c r="B62" s="1020" t="s">
        <v>9</v>
      </c>
      <c r="C62" s="1020"/>
      <c r="D62" s="1020"/>
      <c r="E62" s="189">
        <v>0</v>
      </c>
      <c r="F62" s="189" t="s">
        <v>5</v>
      </c>
      <c r="G62" s="192"/>
      <c r="H62" s="191"/>
    </row>
    <row r="63" spans="1:8" ht="17.7" customHeight="1" x14ac:dyDescent="0.3">
      <c r="B63" s="1020" t="s">
        <v>8</v>
      </c>
      <c r="C63" s="1020"/>
      <c r="D63" s="1020"/>
      <c r="E63" s="189">
        <v>3</v>
      </c>
      <c r="F63" s="189" t="s">
        <v>5</v>
      </c>
      <c r="G63" s="192"/>
      <c r="H63" s="191"/>
    </row>
    <row r="64" spans="1:8" ht="31.2" customHeight="1" x14ac:dyDescent="0.3">
      <c r="A64" s="1019" t="s">
        <v>7</v>
      </c>
      <c r="B64" s="1019"/>
      <c r="C64" s="1019"/>
      <c r="D64" s="1019"/>
      <c r="E64" s="189">
        <v>0</v>
      </c>
      <c r="F64" s="189" t="s">
        <v>5</v>
      </c>
      <c r="G64" s="190">
        <v>0</v>
      </c>
      <c r="H64" s="187" t="s">
        <v>923</v>
      </c>
    </row>
    <row r="65" spans="1:9" ht="17.7" customHeight="1" x14ac:dyDescent="0.3">
      <c r="A65" s="1020" t="s">
        <v>6</v>
      </c>
      <c r="B65" s="1020"/>
      <c r="C65" s="1020"/>
      <c r="D65" s="1020"/>
      <c r="E65" s="189">
        <f>G65*25</f>
        <v>49</v>
      </c>
      <c r="F65" s="189" t="s">
        <v>5</v>
      </c>
      <c r="G65" s="188">
        <f>D6-G64-G57</f>
        <v>1.96</v>
      </c>
      <c r="H65" s="187" t="s">
        <v>923</v>
      </c>
    </row>
    <row r="67" spans="1:9" x14ac:dyDescent="0.3">
      <c r="A67" s="186" t="s">
        <v>3</v>
      </c>
    </row>
    <row r="68" spans="1:9" ht="15.6" x14ac:dyDescent="0.3">
      <c r="A68" s="1021" t="s">
        <v>922</v>
      </c>
      <c r="B68" s="1021"/>
      <c r="C68" s="1021"/>
      <c r="D68" s="1021"/>
      <c r="E68" s="1021"/>
      <c r="F68" s="1021"/>
      <c r="G68" s="1021"/>
      <c r="H68" s="1021"/>
    </row>
    <row r="69" spans="1:9" x14ac:dyDescent="0.3">
      <c r="A69" s="186" t="s">
        <v>1</v>
      </c>
    </row>
    <row r="71" spans="1:9" ht="13.95" customHeight="1" x14ac:dyDescent="0.3">
      <c r="A71" s="1022" t="s">
        <v>0</v>
      </c>
      <c r="B71" s="1022"/>
      <c r="C71" s="1022"/>
      <c r="D71" s="1022"/>
      <c r="E71" s="1022"/>
      <c r="F71" s="1022"/>
      <c r="G71" s="1022"/>
      <c r="H71" s="1022"/>
      <c r="I71" s="1022"/>
    </row>
    <row r="72" spans="1:9" x14ac:dyDescent="0.3">
      <c r="A72" s="1022"/>
      <c r="B72" s="1022"/>
      <c r="C72" s="1022"/>
      <c r="D72" s="1022"/>
      <c r="E72" s="1022"/>
      <c r="F72" s="1022"/>
      <c r="G72" s="1022"/>
      <c r="H72" s="1022"/>
      <c r="I72" s="1022"/>
    </row>
    <row r="73" spans="1:9" x14ac:dyDescent="0.3">
      <c r="A73" s="1022"/>
      <c r="B73" s="1022"/>
      <c r="C73" s="1022"/>
      <c r="D73" s="1022"/>
      <c r="E73" s="1022"/>
      <c r="F73" s="1022"/>
      <c r="G73" s="1022"/>
      <c r="H73" s="1022"/>
      <c r="I73" s="1022"/>
    </row>
  </sheetData>
  <mergeCells count="72">
    <mergeCell ref="B22:F23"/>
    <mergeCell ref="G22:H22"/>
    <mergeCell ref="A11:H11"/>
    <mergeCell ref="A2:H2"/>
    <mergeCell ref="A5:H5"/>
    <mergeCell ref="A6:C6"/>
    <mergeCell ref="D6:H6"/>
    <mergeCell ref="A7:C7"/>
    <mergeCell ref="D7:H7"/>
    <mergeCell ref="A8:C8"/>
    <mergeCell ref="D8:H8"/>
    <mergeCell ref="A9:C9"/>
    <mergeCell ref="D9:H9"/>
    <mergeCell ref="A24:H24"/>
    <mergeCell ref="B25:F25"/>
    <mergeCell ref="A12:H12"/>
    <mergeCell ref="A13:D13"/>
    <mergeCell ref="E13:H13"/>
    <mergeCell ref="A14:D14"/>
    <mergeCell ref="E14:H14"/>
    <mergeCell ref="A15:D15"/>
    <mergeCell ref="E15:H15"/>
    <mergeCell ref="A16:D16"/>
    <mergeCell ref="E16:H16"/>
    <mergeCell ref="A18:H18"/>
    <mergeCell ref="A19:B19"/>
    <mergeCell ref="C19:H19"/>
    <mergeCell ref="A21:D21"/>
    <mergeCell ref="A22:A23"/>
    <mergeCell ref="A26:H26"/>
    <mergeCell ref="B27:F27"/>
    <mergeCell ref="A28:H28"/>
    <mergeCell ref="B29:F29"/>
    <mergeCell ref="A31:H31"/>
    <mergeCell ref="A32:F32"/>
    <mergeCell ref="A33:A37"/>
    <mergeCell ref="B33:H33"/>
    <mergeCell ref="A40:F40"/>
    <mergeCell ref="C49:H49"/>
    <mergeCell ref="A38:C38"/>
    <mergeCell ref="D38:H38"/>
    <mergeCell ref="A39:C39"/>
    <mergeCell ref="D39:H39"/>
    <mergeCell ref="B36:H36"/>
    <mergeCell ref="B37:H37"/>
    <mergeCell ref="B34:H34"/>
    <mergeCell ref="B35:H35"/>
    <mergeCell ref="C50:H50"/>
    <mergeCell ref="B41:H41"/>
    <mergeCell ref="A42:C42"/>
    <mergeCell ref="D42:H42"/>
    <mergeCell ref="A43:C43"/>
    <mergeCell ref="D43:H43"/>
    <mergeCell ref="A46:B48"/>
    <mergeCell ref="C46:H46"/>
    <mergeCell ref="C47:H47"/>
    <mergeCell ref="C48:H48"/>
    <mergeCell ref="A49:B50"/>
    <mergeCell ref="A53:F53"/>
    <mergeCell ref="A54:F54"/>
    <mergeCell ref="A56:F56"/>
    <mergeCell ref="A57:D57"/>
    <mergeCell ref="B58:D58"/>
    <mergeCell ref="A64:D64"/>
    <mergeCell ref="A65:D65"/>
    <mergeCell ref="A68:H68"/>
    <mergeCell ref="A71:I73"/>
    <mergeCell ref="B59:D59"/>
    <mergeCell ref="B60:D60"/>
    <mergeCell ref="B61:D61"/>
    <mergeCell ref="B62:D62"/>
    <mergeCell ref="B63:D63"/>
  </mergeCells>
  <pageMargins left="0.25" right="0.25" top="0.75" bottom="0.75" header="0.3" footer="0.3"/>
  <pageSetup paperSize="9" firstPageNumber="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Normal="100" workbookViewId="0"/>
  </sheetViews>
  <sheetFormatPr defaultColWidth="8.88671875" defaultRowHeight="13.8" x14ac:dyDescent="0.3"/>
  <cols>
    <col min="1" max="1" width="9.44140625" style="82" customWidth="1"/>
    <col min="2" max="2" width="11.5546875" style="82" customWidth="1"/>
    <col min="3" max="3" width="5.5546875" style="82" customWidth="1"/>
    <col min="4" max="4" width="21.5546875" style="82" customWidth="1"/>
    <col min="5" max="5" width="9.44140625" style="82" customWidth="1"/>
    <col min="6" max="6" width="8.5546875" style="82" customWidth="1"/>
    <col min="7" max="7" width="12.5546875" style="82" customWidth="1"/>
    <col min="8" max="8" width="9.5546875" style="82" customWidth="1"/>
    <col min="9" max="9" width="2.5546875" style="82" customWidth="1"/>
    <col min="10" max="16384" width="8.88671875" style="82"/>
  </cols>
  <sheetData>
    <row r="1" spans="1:9" ht="10.35" customHeight="1" x14ac:dyDescent="0.3"/>
    <row r="2" spans="1:9" s="93" customFormat="1" x14ac:dyDescent="0.3">
      <c r="A2" s="915" t="s">
        <v>105</v>
      </c>
      <c r="B2" s="915"/>
      <c r="C2" s="915"/>
      <c r="D2" s="915"/>
      <c r="E2" s="915"/>
      <c r="F2" s="915"/>
      <c r="G2" s="915"/>
      <c r="H2" s="915"/>
      <c r="I2" s="915"/>
    </row>
    <row r="3" spans="1:9" ht="10.35" customHeight="1" x14ac:dyDescent="0.3"/>
    <row r="4" spans="1:9" ht="15" customHeight="1" x14ac:dyDescent="0.3">
      <c r="A4" s="93" t="s">
        <v>104</v>
      </c>
    </row>
    <row r="5" spans="1:9" ht="17.850000000000001" customHeight="1" x14ac:dyDescent="0.3">
      <c r="A5" s="916" t="s">
        <v>812</v>
      </c>
      <c r="B5" s="916"/>
      <c r="C5" s="916"/>
      <c r="D5" s="916"/>
      <c r="E5" s="916"/>
      <c r="F5" s="916"/>
      <c r="G5" s="916"/>
      <c r="H5" s="916"/>
    </row>
    <row r="6" spans="1:9" ht="17.850000000000001" customHeight="1" x14ac:dyDescent="0.3">
      <c r="A6" s="885" t="s">
        <v>102</v>
      </c>
      <c r="B6" s="898"/>
      <c r="C6" s="898"/>
      <c r="D6" s="898">
        <v>2</v>
      </c>
      <c r="E6" s="898"/>
      <c r="F6" s="898"/>
      <c r="G6" s="898"/>
      <c r="H6" s="904"/>
    </row>
    <row r="7" spans="1:9" x14ac:dyDescent="0.3">
      <c r="A7" s="885" t="s">
        <v>101</v>
      </c>
      <c r="B7" s="898"/>
      <c r="C7" s="898"/>
      <c r="D7" s="882" t="s">
        <v>341</v>
      </c>
      <c r="E7" s="882"/>
      <c r="F7" s="882"/>
      <c r="G7" s="882"/>
      <c r="H7" s="912"/>
    </row>
    <row r="8" spans="1:9" ht="17.850000000000001" customHeight="1" x14ac:dyDescent="0.3">
      <c r="A8" s="885" t="s">
        <v>99</v>
      </c>
      <c r="B8" s="898"/>
      <c r="C8" s="898"/>
      <c r="D8" s="879" t="s">
        <v>98</v>
      </c>
      <c r="E8" s="879"/>
      <c r="F8" s="879"/>
      <c r="G8" s="879"/>
      <c r="H8" s="880"/>
    </row>
    <row r="9" spans="1:9" ht="17.850000000000001" customHeight="1" x14ac:dyDescent="0.3">
      <c r="A9" s="885" t="s">
        <v>97</v>
      </c>
      <c r="B9" s="898"/>
      <c r="C9" s="898"/>
      <c r="D9" s="879" t="s">
        <v>784</v>
      </c>
      <c r="E9" s="879"/>
      <c r="F9" s="879"/>
      <c r="G9" s="879"/>
      <c r="H9" s="880"/>
    </row>
    <row r="10" spans="1:9" ht="10.35" customHeight="1" x14ac:dyDescent="0.3"/>
    <row r="11" spans="1:9" ht="15" customHeight="1" x14ac:dyDescent="0.3">
      <c r="A11" s="913" t="s">
        <v>145</v>
      </c>
      <c r="B11" s="913"/>
      <c r="C11" s="913"/>
      <c r="D11" s="913"/>
      <c r="E11" s="913"/>
      <c r="F11" s="913"/>
      <c r="G11" s="913"/>
      <c r="H11" s="913"/>
    </row>
    <row r="12" spans="1:9" ht="17.850000000000001" customHeight="1" x14ac:dyDescent="0.3">
      <c r="A12" s="924" t="s">
        <v>1296</v>
      </c>
      <c r="B12" s="924"/>
      <c r="C12" s="924"/>
      <c r="D12" s="924"/>
      <c r="E12" s="924"/>
      <c r="F12" s="924"/>
      <c r="G12" s="924"/>
      <c r="H12" s="924"/>
    </row>
    <row r="13" spans="1:9" ht="17.850000000000001" customHeight="1" x14ac:dyDescent="0.3">
      <c r="A13" s="885" t="s">
        <v>94</v>
      </c>
      <c r="B13" s="898"/>
      <c r="C13" s="898"/>
      <c r="D13" s="898"/>
      <c r="E13" s="898" t="s">
        <v>93</v>
      </c>
      <c r="F13" s="898"/>
      <c r="G13" s="898"/>
      <c r="H13" s="904"/>
    </row>
    <row r="14" spans="1:9" ht="17.850000000000001" customHeight="1" x14ac:dyDescent="0.3">
      <c r="A14" s="885" t="s">
        <v>92</v>
      </c>
      <c r="B14" s="898"/>
      <c r="C14" s="898"/>
      <c r="D14" s="898"/>
      <c r="E14" s="898" t="s">
        <v>91</v>
      </c>
      <c r="F14" s="898"/>
      <c r="G14" s="898"/>
      <c r="H14" s="904"/>
    </row>
    <row r="15" spans="1:9" ht="17.850000000000001" customHeight="1" x14ac:dyDescent="0.3">
      <c r="A15" s="885" t="s">
        <v>90</v>
      </c>
      <c r="B15" s="898"/>
      <c r="C15" s="898"/>
      <c r="D15" s="898"/>
      <c r="E15" s="905" t="s">
        <v>663</v>
      </c>
      <c r="F15" s="905"/>
      <c r="G15" s="905"/>
      <c r="H15" s="906"/>
    </row>
    <row r="16" spans="1:9" ht="17.850000000000001" customHeight="1" x14ac:dyDescent="0.3">
      <c r="A16" s="885" t="s">
        <v>88</v>
      </c>
      <c r="B16" s="898"/>
      <c r="C16" s="898"/>
      <c r="D16" s="898"/>
      <c r="E16" s="898" t="s">
        <v>87</v>
      </c>
      <c r="F16" s="898"/>
      <c r="G16" s="898"/>
      <c r="H16" s="904"/>
    </row>
    <row r="17" spans="1:8" ht="10.35" customHeight="1" x14ac:dyDescent="0.3"/>
    <row r="18" spans="1:8" ht="15" customHeight="1" x14ac:dyDescent="0.3">
      <c r="A18" s="913" t="s">
        <v>86</v>
      </c>
      <c r="B18" s="913"/>
      <c r="C18" s="913"/>
      <c r="D18" s="913"/>
      <c r="E18" s="913"/>
      <c r="F18" s="913"/>
      <c r="G18" s="913"/>
      <c r="H18" s="913"/>
    </row>
    <row r="19" spans="1:8" ht="31.35" customHeight="1" x14ac:dyDescent="0.3">
      <c r="A19" s="887" t="s">
        <v>85</v>
      </c>
      <c r="B19" s="887"/>
      <c r="C19" s="888" t="s">
        <v>1246</v>
      </c>
      <c r="D19" s="888"/>
      <c r="E19" s="888"/>
      <c r="F19" s="888"/>
      <c r="G19" s="888"/>
      <c r="H19" s="886"/>
    </row>
    <row r="20" spans="1:8" ht="10.35" customHeight="1" x14ac:dyDescent="0.3"/>
    <row r="21" spans="1:8" ht="15" customHeight="1" x14ac:dyDescent="0.3">
      <c r="A21" s="900" t="s">
        <v>84</v>
      </c>
      <c r="B21" s="900"/>
      <c r="C21" s="900"/>
      <c r="D21" s="900"/>
    </row>
    <row r="22" spans="1:8" x14ac:dyDescent="0.3">
      <c r="A22" s="901" t="s">
        <v>83</v>
      </c>
      <c r="B22" s="902" t="s">
        <v>82</v>
      </c>
      <c r="C22" s="902"/>
      <c r="D22" s="902"/>
      <c r="E22" s="902"/>
      <c r="F22" s="902"/>
      <c r="G22" s="902" t="s">
        <v>81</v>
      </c>
      <c r="H22" s="903"/>
    </row>
    <row r="23" spans="1:8" ht="27" customHeight="1" x14ac:dyDescent="0.3">
      <c r="A23" s="901"/>
      <c r="B23" s="902"/>
      <c r="C23" s="902"/>
      <c r="D23" s="902"/>
      <c r="E23" s="902"/>
      <c r="F23" s="902"/>
      <c r="G23" s="99" t="s">
        <v>80</v>
      </c>
      <c r="H23" s="101" t="s">
        <v>79</v>
      </c>
    </row>
    <row r="24" spans="1:8" ht="17.850000000000001" customHeight="1" x14ac:dyDescent="0.3">
      <c r="A24" s="901" t="s">
        <v>78</v>
      </c>
      <c r="B24" s="902"/>
      <c r="C24" s="902"/>
      <c r="D24" s="902"/>
      <c r="E24" s="902"/>
      <c r="F24" s="902"/>
      <c r="G24" s="902"/>
      <c r="H24" s="903"/>
    </row>
    <row r="25" spans="1:8" ht="37.5" customHeight="1" x14ac:dyDescent="0.3">
      <c r="A25" s="449" t="s">
        <v>1336</v>
      </c>
      <c r="B25" s="886" t="s">
        <v>811</v>
      </c>
      <c r="C25" s="887"/>
      <c r="D25" s="887"/>
      <c r="E25" s="887"/>
      <c r="F25" s="928"/>
      <c r="G25" s="100" t="s">
        <v>178</v>
      </c>
      <c r="H25" s="450" t="s">
        <v>1335</v>
      </c>
    </row>
    <row r="26" spans="1:8" ht="38.25" customHeight="1" x14ac:dyDescent="0.3">
      <c r="A26" s="449" t="s">
        <v>1337</v>
      </c>
      <c r="B26" s="886" t="s">
        <v>810</v>
      </c>
      <c r="C26" s="887"/>
      <c r="D26" s="887"/>
      <c r="E26" s="887"/>
      <c r="F26" s="928"/>
      <c r="G26" s="100" t="s">
        <v>781</v>
      </c>
      <c r="H26" s="450" t="s">
        <v>1335</v>
      </c>
    </row>
    <row r="27" spans="1:8" ht="17.850000000000001" customHeight="1" x14ac:dyDescent="0.3">
      <c r="A27" s="901" t="s">
        <v>71</v>
      </c>
      <c r="B27" s="902"/>
      <c r="C27" s="902"/>
      <c r="D27" s="902"/>
      <c r="E27" s="902"/>
      <c r="F27" s="902"/>
      <c r="G27" s="902"/>
      <c r="H27" s="903"/>
    </row>
    <row r="28" spans="1:8" ht="45.6" customHeight="1" x14ac:dyDescent="0.3">
      <c r="A28" s="449" t="s">
        <v>1338</v>
      </c>
      <c r="B28" s="886" t="s">
        <v>809</v>
      </c>
      <c r="C28" s="887"/>
      <c r="D28" s="887"/>
      <c r="E28" s="887"/>
      <c r="F28" s="928"/>
      <c r="G28" s="100" t="s">
        <v>172</v>
      </c>
      <c r="H28" s="450" t="s">
        <v>1335</v>
      </c>
    </row>
    <row r="29" spans="1:8" ht="51" customHeight="1" x14ac:dyDescent="0.3">
      <c r="A29" s="449" t="s">
        <v>1339</v>
      </c>
      <c r="B29" s="886" t="s">
        <v>808</v>
      </c>
      <c r="C29" s="887"/>
      <c r="D29" s="887"/>
      <c r="E29" s="887"/>
      <c r="F29" s="928"/>
      <c r="G29" s="100" t="s">
        <v>169</v>
      </c>
      <c r="H29" s="450" t="s">
        <v>1335</v>
      </c>
    </row>
    <row r="30" spans="1:8" ht="17.850000000000001" customHeight="1" x14ac:dyDescent="0.3">
      <c r="A30" s="901" t="s">
        <v>64</v>
      </c>
      <c r="B30" s="902"/>
      <c r="C30" s="902"/>
      <c r="D30" s="902"/>
      <c r="E30" s="902"/>
      <c r="F30" s="902"/>
      <c r="G30" s="902"/>
      <c r="H30" s="903"/>
    </row>
    <row r="31" spans="1:8" ht="54.75" customHeight="1" x14ac:dyDescent="0.3">
      <c r="A31" s="449" t="s">
        <v>1340</v>
      </c>
      <c r="B31" s="886" t="s">
        <v>807</v>
      </c>
      <c r="C31" s="887"/>
      <c r="D31" s="887"/>
      <c r="E31" s="887"/>
      <c r="F31" s="928"/>
      <c r="G31" s="100" t="s">
        <v>806</v>
      </c>
      <c r="H31" s="450" t="s">
        <v>1335</v>
      </c>
    </row>
    <row r="32" spans="1:8" ht="10.35" customHeight="1" x14ac:dyDescent="0.3"/>
    <row r="33" spans="1:9" ht="15" customHeight="1" x14ac:dyDescent="0.3">
      <c r="A33" s="93" t="s">
        <v>52</v>
      </c>
    </row>
    <row r="34" spans="1:9" s="93" customFormat="1" ht="17.850000000000001" customHeight="1" x14ac:dyDescent="0.3">
      <c r="A34" s="890" t="s">
        <v>51</v>
      </c>
      <c r="B34" s="890"/>
      <c r="C34" s="890"/>
      <c r="D34" s="890"/>
      <c r="E34" s="890"/>
      <c r="F34" s="890"/>
      <c r="G34" s="140">
        <v>9</v>
      </c>
      <c r="H34" s="94" t="s">
        <v>5</v>
      </c>
      <c r="I34" s="82"/>
    </row>
    <row r="35" spans="1:9" ht="39" customHeight="1" x14ac:dyDescent="0.3">
      <c r="A35" s="909" t="s">
        <v>37</v>
      </c>
      <c r="B35" s="886" t="s">
        <v>805</v>
      </c>
      <c r="C35" s="887"/>
      <c r="D35" s="887"/>
      <c r="E35" s="887"/>
      <c r="F35" s="887"/>
      <c r="G35" s="887"/>
      <c r="H35" s="887"/>
      <c r="I35" s="103"/>
    </row>
    <row r="36" spans="1:9" ht="17.25" customHeight="1" x14ac:dyDescent="0.3">
      <c r="A36" s="910"/>
      <c r="B36" s="886" t="s">
        <v>804</v>
      </c>
      <c r="C36" s="887"/>
      <c r="D36" s="887"/>
      <c r="E36" s="887"/>
      <c r="F36" s="887"/>
      <c r="G36" s="887"/>
      <c r="H36" s="887"/>
    </row>
    <row r="37" spans="1:9" ht="17.25" customHeight="1" x14ac:dyDescent="0.3">
      <c r="A37" s="910"/>
      <c r="B37" s="886" t="s">
        <v>803</v>
      </c>
      <c r="C37" s="887"/>
      <c r="D37" s="887"/>
      <c r="E37" s="887"/>
      <c r="F37" s="887"/>
      <c r="G37" s="887"/>
      <c r="H37" s="887"/>
    </row>
    <row r="38" spans="1:9" ht="16.350000000000001" customHeight="1" x14ac:dyDescent="0.3">
      <c r="A38" s="910"/>
      <c r="B38" s="886" t="s">
        <v>802</v>
      </c>
      <c r="C38" s="887"/>
      <c r="D38" s="887"/>
      <c r="E38" s="887"/>
      <c r="F38" s="887"/>
      <c r="G38" s="887"/>
      <c r="H38" s="887"/>
    </row>
    <row r="39" spans="1:9" ht="19.649999999999999" customHeight="1" x14ac:dyDescent="0.3">
      <c r="A39" s="910"/>
      <c r="B39" s="886" t="s">
        <v>801</v>
      </c>
      <c r="C39" s="887"/>
      <c r="D39" s="887"/>
      <c r="E39" s="887"/>
      <c r="F39" s="887"/>
      <c r="G39" s="887"/>
      <c r="H39" s="887"/>
    </row>
    <row r="40" spans="1:9" ht="14.4" customHeight="1" x14ac:dyDescent="0.3">
      <c r="A40" s="910"/>
      <c r="B40" s="886" t="s">
        <v>800</v>
      </c>
      <c r="C40" s="887"/>
      <c r="D40" s="887"/>
      <c r="E40" s="887"/>
      <c r="F40" s="887"/>
      <c r="G40" s="887"/>
      <c r="H40" s="887"/>
    </row>
    <row r="41" spans="1:9" ht="36.75" customHeight="1" x14ac:dyDescent="0.3">
      <c r="A41" s="910"/>
      <c r="B41" s="886" t="s">
        <v>799</v>
      </c>
      <c r="C41" s="887"/>
      <c r="D41" s="887"/>
      <c r="E41" s="887"/>
      <c r="F41" s="887"/>
      <c r="G41" s="887"/>
      <c r="H41" s="887"/>
    </row>
    <row r="42" spans="1:9" x14ac:dyDescent="0.3">
      <c r="A42" s="878" t="s">
        <v>31</v>
      </c>
      <c r="B42" s="879"/>
      <c r="C42" s="879"/>
      <c r="D42" s="706" t="s">
        <v>1327</v>
      </c>
      <c r="E42" s="706"/>
      <c r="F42" s="706"/>
      <c r="G42" s="706"/>
      <c r="H42" s="707"/>
    </row>
    <row r="43" spans="1:9" ht="42" customHeight="1" x14ac:dyDescent="0.3">
      <c r="A43" s="881" t="s">
        <v>30</v>
      </c>
      <c r="B43" s="882"/>
      <c r="C43" s="882"/>
      <c r="D43" s="886" t="s">
        <v>1258</v>
      </c>
      <c r="E43" s="887"/>
      <c r="F43" s="887"/>
      <c r="G43" s="887"/>
      <c r="H43" s="887"/>
      <c r="I43" s="96"/>
    </row>
    <row r="44" spans="1:9" s="93" customFormat="1" ht="17.850000000000001" customHeight="1" x14ac:dyDescent="0.3">
      <c r="A44" s="890" t="s">
        <v>121</v>
      </c>
      <c r="B44" s="890"/>
      <c r="C44" s="890"/>
      <c r="D44" s="890"/>
      <c r="E44" s="890"/>
      <c r="F44" s="890"/>
      <c r="G44" s="95">
        <v>12</v>
      </c>
      <c r="H44" s="94" t="s">
        <v>5</v>
      </c>
    </row>
    <row r="45" spans="1:9" ht="17.25" customHeight="1" x14ac:dyDescent="0.3">
      <c r="A45" s="909" t="s">
        <v>37</v>
      </c>
      <c r="B45" s="886" t="s">
        <v>798</v>
      </c>
      <c r="C45" s="887"/>
      <c r="D45" s="887"/>
      <c r="E45" s="887"/>
      <c r="F45" s="887"/>
      <c r="G45" s="887"/>
      <c r="H45" s="887"/>
      <c r="I45" s="93"/>
    </row>
    <row r="46" spans="1:9" ht="17.25" customHeight="1" x14ac:dyDescent="0.3">
      <c r="A46" s="910"/>
      <c r="B46" s="886" t="s">
        <v>797</v>
      </c>
      <c r="C46" s="887"/>
      <c r="D46" s="887"/>
      <c r="E46" s="887"/>
      <c r="F46" s="887"/>
      <c r="G46" s="887"/>
      <c r="H46" s="887"/>
      <c r="I46" s="93"/>
    </row>
    <row r="47" spans="1:9" ht="17.25" customHeight="1" x14ac:dyDescent="0.3">
      <c r="A47" s="910"/>
      <c r="B47" s="886" t="s">
        <v>796</v>
      </c>
      <c r="C47" s="887"/>
      <c r="D47" s="887"/>
      <c r="E47" s="887"/>
      <c r="F47" s="887"/>
      <c r="G47" s="887"/>
      <c r="H47" s="887"/>
      <c r="I47" s="93"/>
    </row>
    <row r="48" spans="1:9" ht="17.25" customHeight="1" x14ac:dyDescent="0.3">
      <c r="A48" s="910"/>
      <c r="B48" s="886" t="s">
        <v>795</v>
      </c>
      <c r="C48" s="887"/>
      <c r="D48" s="887"/>
      <c r="E48" s="887"/>
      <c r="F48" s="887"/>
      <c r="G48" s="887"/>
      <c r="H48" s="887"/>
      <c r="I48" s="93"/>
    </row>
    <row r="49" spans="1:9" ht="17.25" customHeight="1" x14ac:dyDescent="0.3">
      <c r="A49" s="910"/>
      <c r="B49" s="886" t="s">
        <v>794</v>
      </c>
      <c r="C49" s="887"/>
      <c r="D49" s="887"/>
      <c r="E49" s="887"/>
      <c r="F49" s="887"/>
      <c r="G49" s="887"/>
      <c r="H49" s="887"/>
      <c r="I49" s="93"/>
    </row>
    <row r="50" spans="1:9" ht="17.25" customHeight="1" x14ac:dyDescent="0.3">
      <c r="A50" s="910"/>
      <c r="B50" s="886" t="s">
        <v>793</v>
      </c>
      <c r="C50" s="887"/>
      <c r="D50" s="887"/>
      <c r="E50" s="887"/>
      <c r="F50" s="887"/>
      <c r="G50" s="887"/>
      <c r="H50" s="887"/>
      <c r="I50" s="93"/>
    </row>
    <row r="51" spans="1:9" ht="17.25" customHeight="1" x14ac:dyDescent="0.3">
      <c r="A51" s="910"/>
      <c r="B51" s="886" t="s">
        <v>792</v>
      </c>
      <c r="C51" s="887"/>
      <c r="D51" s="887"/>
      <c r="E51" s="887"/>
      <c r="F51" s="887"/>
      <c r="G51" s="887"/>
      <c r="H51" s="887"/>
      <c r="I51" s="93"/>
    </row>
    <row r="52" spans="1:9" ht="17.25" customHeight="1" x14ac:dyDescent="0.3">
      <c r="A52" s="910"/>
      <c r="B52" s="886" t="s">
        <v>791</v>
      </c>
      <c r="C52" s="887"/>
      <c r="D52" s="887"/>
      <c r="E52" s="887"/>
      <c r="F52" s="887"/>
      <c r="G52" s="887"/>
      <c r="H52" s="887"/>
      <c r="I52" s="93"/>
    </row>
    <row r="53" spans="1:9" x14ac:dyDescent="0.3">
      <c r="A53" s="878" t="s">
        <v>31</v>
      </c>
      <c r="B53" s="879"/>
      <c r="C53" s="879"/>
      <c r="D53" s="706" t="s">
        <v>1327</v>
      </c>
      <c r="E53" s="706"/>
      <c r="F53" s="706"/>
      <c r="G53" s="706"/>
      <c r="H53" s="707"/>
      <c r="I53" s="93"/>
    </row>
    <row r="54" spans="1:9" ht="45.75" customHeight="1" x14ac:dyDescent="0.3">
      <c r="A54" s="881" t="s">
        <v>30</v>
      </c>
      <c r="B54" s="882"/>
      <c r="C54" s="882"/>
      <c r="D54" s="886" t="s">
        <v>1259</v>
      </c>
      <c r="E54" s="887"/>
      <c r="F54" s="887"/>
      <c r="G54" s="887"/>
      <c r="H54" s="887"/>
      <c r="I54" s="93"/>
    </row>
    <row r="55" spans="1:9" ht="10.35" customHeight="1" x14ac:dyDescent="0.3"/>
    <row r="56" spans="1:9" ht="15" customHeight="1" x14ac:dyDescent="0.3">
      <c r="A56" s="93" t="s">
        <v>28</v>
      </c>
    </row>
    <row r="57" spans="1:9" ht="27.6" customHeight="1" x14ac:dyDescent="0.3">
      <c r="A57" s="884" t="s">
        <v>27</v>
      </c>
      <c r="B57" s="885"/>
      <c r="C57" s="886" t="s">
        <v>790</v>
      </c>
      <c r="D57" s="887"/>
      <c r="E57" s="887"/>
      <c r="F57" s="887"/>
      <c r="G57" s="887"/>
      <c r="H57" s="887"/>
    </row>
    <row r="58" spans="1:9" ht="28.2" customHeight="1" x14ac:dyDescent="0.3">
      <c r="A58" s="884"/>
      <c r="B58" s="885"/>
      <c r="C58" s="888" t="s">
        <v>789</v>
      </c>
      <c r="D58" s="888"/>
      <c r="E58" s="888"/>
      <c r="F58" s="888"/>
      <c r="G58" s="888"/>
      <c r="H58" s="886"/>
    </row>
    <row r="59" spans="1:9" ht="22.2" customHeight="1" x14ac:dyDescent="0.3">
      <c r="A59" s="884"/>
      <c r="B59" s="885"/>
      <c r="C59" s="888" t="s">
        <v>764</v>
      </c>
      <c r="D59" s="888"/>
      <c r="E59" s="888"/>
      <c r="F59" s="888"/>
      <c r="G59" s="888"/>
      <c r="H59" s="886"/>
    </row>
    <row r="60" spans="1:9" ht="64.8" customHeight="1" x14ac:dyDescent="0.3">
      <c r="A60" s="907"/>
      <c r="B60" s="975"/>
      <c r="C60" s="888" t="s">
        <v>788</v>
      </c>
      <c r="D60" s="888"/>
      <c r="E60" s="888"/>
      <c r="F60" s="888"/>
      <c r="G60" s="888"/>
      <c r="H60" s="886"/>
    </row>
    <row r="61" spans="1:9" ht="24.6" customHeight="1" x14ac:dyDescent="0.3">
      <c r="A61" s="907"/>
      <c r="B61" s="975"/>
      <c r="C61" s="888" t="s">
        <v>787</v>
      </c>
      <c r="D61" s="888"/>
      <c r="E61" s="888"/>
      <c r="F61" s="888"/>
      <c r="G61" s="888"/>
      <c r="H61" s="886"/>
    </row>
    <row r="62" spans="1:9" ht="61.2" customHeight="1" x14ac:dyDescent="0.3">
      <c r="A62" s="916"/>
      <c r="B62" s="937"/>
      <c r="C62" s="888" t="s">
        <v>786</v>
      </c>
      <c r="D62" s="888"/>
      <c r="E62" s="888"/>
      <c r="F62" s="888"/>
      <c r="G62" s="888"/>
      <c r="H62" s="886"/>
    </row>
    <row r="63" spans="1:9" ht="10.35" customHeight="1" x14ac:dyDescent="0.3"/>
    <row r="64" spans="1:9" ht="15" customHeight="1" x14ac:dyDescent="0.3">
      <c r="A64" s="93" t="s">
        <v>19</v>
      </c>
      <c r="B64" s="93"/>
      <c r="C64" s="93"/>
      <c r="D64" s="93"/>
      <c r="E64" s="93"/>
      <c r="F64" s="93"/>
    </row>
    <row r="65" spans="1:8" ht="16.2" x14ac:dyDescent="0.3">
      <c r="A65" s="884" t="s">
        <v>18</v>
      </c>
      <c r="B65" s="884"/>
      <c r="C65" s="884"/>
      <c r="D65" s="884"/>
      <c r="E65" s="884"/>
      <c r="F65" s="884"/>
      <c r="G65" s="92">
        <v>1</v>
      </c>
      <c r="H65" s="83" t="s">
        <v>4</v>
      </c>
    </row>
    <row r="66" spans="1:8" ht="16.2" x14ac:dyDescent="0.3">
      <c r="A66" s="884" t="s">
        <v>17</v>
      </c>
      <c r="B66" s="884"/>
      <c r="C66" s="884"/>
      <c r="D66" s="884"/>
      <c r="E66" s="884"/>
      <c r="F66" s="884"/>
      <c r="G66" s="92">
        <v>1</v>
      </c>
      <c r="H66" s="83" t="s">
        <v>4</v>
      </c>
    </row>
    <row r="67" spans="1:8" x14ac:dyDescent="0.3">
      <c r="A67" s="102"/>
      <c r="B67" s="102"/>
      <c r="C67" s="102"/>
      <c r="D67" s="102"/>
      <c r="E67" s="102"/>
      <c r="F67" s="102"/>
      <c r="G67" s="87"/>
      <c r="H67" s="83"/>
    </row>
    <row r="68" spans="1:8" x14ac:dyDescent="0.3">
      <c r="A68" s="883" t="s">
        <v>16</v>
      </c>
      <c r="B68" s="883"/>
      <c r="C68" s="883"/>
      <c r="D68" s="883"/>
      <c r="E68" s="883"/>
      <c r="F68" s="883"/>
      <c r="G68" s="88"/>
      <c r="H68" s="87"/>
    </row>
    <row r="69" spans="1:8" ht="17.850000000000001" customHeight="1" x14ac:dyDescent="0.3">
      <c r="A69" s="887" t="s">
        <v>15</v>
      </c>
      <c r="B69" s="887"/>
      <c r="C69" s="887"/>
      <c r="D69" s="887"/>
      <c r="E69" s="83">
        <f>SUM(E70:E75)</f>
        <v>26</v>
      </c>
      <c r="F69" s="83" t="s">
        <v>5</v>
      </c>
      <c r="G69" s="84">
        <f>E69/25</f>
        <v>1.04</v>
      </c>
      <c r="H69" s="83" t="s">
        <v>4</v>
      </c>
    </row>
    <row r="70" spans="1:8" ht="17.850000000000001" customHeight="1" x14ac:dyDescent="0.3">
      <c r="A70" s="82" t="s">
        <v>14</v>
      </c>
      <c r="B70" s="884" t="s">
        <v>13</v>
      </c>
      <c r="C70" s="884"/>
      <c r="D70" s="884"/>
      <c r="E70" s="83">
        <v>9</v>
      </c>
      <c r="F70" s="83" t="s">
        <v>5</v>
      </c>
      <c r="G70" s="86"/>
      <c r="H70" s="85"/>
    </row>
    <row r="71" spans="1:8" ht="17.850000000000001" customHeight="1" x14ac:dyDescent="0.3">
      <c r="B71" s="884" t="s">
        <v>12</v>
      </c>
      <c r="C71" s="884"/>
      <c r="D71" s="884"/>
      <c r="E71" s="83">
        <v>12</v>
      </c>
      <c r="F71" s="83" t="s">
        <v>5</v>
      </c>
      <c r="G71" s="86"/>
      <c r="H71" s="85"/>
    </row>
    <row r="72" spans="1:8" ht="17.850000000000001" customHeight="1" x14ac:dyDescent="0.3">
      <c r="B72" s="884" t="s">
        <v>11</v>
      </c>
      <c r="C72" s="884"/>
      <c r="D72" s="884"/>
      <c r="E72" s="83">
        <v>2</v>
      </c>
      <c r="F72" s="83" t="s">
        <v>5</v>
      </c>
      <c r="G72" s="86"/>
      <c r="H72" s="85"/>
    </row>
    <row r="73" spans="1:8" ht="17.850000000000001" customHeight="1" x14ac:dyDescent="0.3">
      <c r="B73" s="884" t="s">
        <v>10</v>
      </c>
      <c r="C73" s="884"/>
      <c r="D73" s="884"/>
      <c r="E73" s="83">
        <v>0</v>
      </c>
      <c r="F73" s="83" t="s">
        <v>5</v>
      </c>
      <c r="G73" s="86"/>
      <c r="H73" s="85"/>
    </row>
    <row r="74" spans="1:8" ht="17.850000000000001" customHeight="1" x14ac:dyDescent="0.3">
      <c r="B74" s="884" t="s">
        <v>9</v>
      </c>
      <c r="C74" s="884"/>
      <c r="D74" s="884"/>
      <c r="E74" s="83">
        <v>0</v>
      </c>
      <c r="F74" s="83" t="s">
        <v>5</v>
      </c>
      <c r="G74" s="86"/>
      <c r="H74" s="85"/>
    </row>
    <row r="75" spans="1:8" ht="17.850000000000001" customHeight="1" x14ac:dyDescent="0.3">
      <c r="B75" s="884" t="s">
        <v>8</v>
      </c>
      <c r="C75" s="884"/>
      <c r="D75" s="884"/>
      <c r="E75" s="83">
        <v>3</v>
      </c>
      <c r="F75" s="83" t="s">
        <v>5</v>
      </c>
      <c r="G75" s="86"/>
      <c r="H75" s="85"/>
    </row>
    <row r="76" spans="1:8" ht="31.35" customHeight="1" x14ac:dyDescent="0.3">
      <c r="A76" s="887" t="s">
        <v>7</v>
      </c>
      <c r="B76" s="887"/>
      <c r="C76" s="887"/>
      <c r="D76" s="887"/>
      <c r="E76" s="83">
        <v>0</v>
      </c>
      <c r="F76" s="83" t="s">
        <v>5</v>
      </c>
      <c r="G76" s="84">
        <v>0</v>
      </c>
      <c r="H76" s="83" t="s">
        <v>4</v>
      </c>
    </row>
    <row r="77" spans="1:8" ht="17.850000000000001" customHeight="1" x14ac:dyDescent="0.3">
      <c r="A77" s="884" t="s">
        <v>6</v>
      </c>
      <c r="B77" s="884"/>
      <c r="C77" s="884"/>
      <c r="D77" s="884"/>
      <c r="E77" s="83">
        <f>G77*25</f>
        <v>24</v>
      </c>
      <c r="F77" s="83" t="s">
        <v>5</v>
      </c>
      <c r="G77" s="84">
        <f>D6-G76-G69</f>
        <v>0.96</v>
      </c>
      <c r="H77" s="83" t="s">
        <v>4</v>
      </c>
    </row>
    <row r="78" spans="1:8" ht="10.35" customHeight="1" x14ac:dyDescent="0.3"/>
    <row r="81" spans="1:9" x14ac:dyDescent="0.3">
      <c r="A81" s="82" t="s">
        <v>3</v>
      </c>
    </row>
    <row r="82" spans="1:9" ht="16.2" x14ac:dyDescent="0.3">
      <c r="A82" s="907" t="s">
        <v>2</v>
      </c>
      <c r="B82" s="907"/>
      <c r="C82" s="907"/>
      <c r="D82" s="907"/>
      <c r="E82" s="907"/>
      <c r="F82" s="907"/>
      <c r="G82" s="907"/>
      <c r="H82" s="907"/>
      <c r="I82" s="907"/>
    </row>
    <row r="83" spans="1:9" x14ac:dyDescent="0.3">
      <c r="A83" s="82" t="s">
        <v>1</v>
      </c>
    </row>
    <row r="85" spans="1:9" x14ac:dyDescent="0.3">
      <c r="A85" s="908" t="s">
        <v>0</v>
      </c>
      <c r="B85" s="908"/>
      <c r="C85" s="908"/>
      <c r="D85" s="908"/>
      <c r="E85" s="908"/>
      <c r="F85" s="908"/>
      <c r="G85" s="908"/>
      <c r="H85" s="908"/>
      <c r="I85" s="908"/>
    </row>
    <row r="86" spans="1:9" x14ac:dyDescent="0.3">
      <c r="A86" s="908"/>
      <c r="B86" s="908"/>
      <c r="C86" s="908"/>
      <c r="D86" s="908"/>
      <c r="E86" s="908"/>
      <c r="F86" s="908"/>
      <c r="G86" s="908"/>
      <c r="H86" s="908"/>
      <c r="I86" s="908"/>
    </row>
    <row r="87" spans="1:9" x14ac:dyDescent="0.3">
      <c r="A87" s="908"/>
      <c r="B87" s="908"/>
      <c r="C87" s="908"/>
      <c r="D87" s="908"/>
      <c r="E87" s="908"/>
      <c r="F87" s="908"/>
      <c r="G87" s="908"/>
      <c r="H87" s="908"/>
      <c r="I87" s="908"/>
    </row>
  </sheetData>
  <mergeCells count="84">
    <mergeCell ref="A44:F44"/>
    <mergeCell ref="A42:C42"/>
    <mergeCell ref="D42:H42"/>
    <mergeCell ref="A43:C43"/>
    <mergeCell ref="D43:H43"/>
    <mergeCell ref="B71:D71"/>
    <mergeCell ref="D54:H54"/>
    <mergeCell ref="B45:H45"/>
    <mergeCell ref="B46:H46"/>
    <mergeCell ref="B47:H47"/>
    <mergeCell ref="B48:H48"/>
    <mergeCell ref="B49:H49"/>
    <mergeCell ref="B50:H50"/>
    <mergeCell ref="B51:H51"/>
    <mergeCell ref="B52:H52"/>
    <mergeCell ref="C57:H57"/>
    <mergeCell ref="A65:F65"/>
    <mergeCell ref="A66:F66"/>
    <mergeCell ref="C60:H60"/>
    <mergeCell ref="B70:D70"/>
    <mergeCell ref="B29:F29"/>
    <mergeCell ref="A27:H27"/>
    <mergeCell ref="B28:F28"/>
    <mergeCell ref="B75:D75"/>
    <mergeCell ref="B72:D72"/>
    <mergeCell ref="B73:D73"/>
    <mergeCell ref="B74:D74"/>
    <mergeCell ref="A34:F34"/>
    <mergeCell ref="A35:A41"/>
    <mergeCell ref="B35:H35"/>
    <mergeCell ref="B36:H36"/>
    <mergeCell ref="B37:H37"/>
    <mergeCell ref="B38:H38"/>
    <mergeCell ref="B39:H39"/>
    <mergeCell ref="B40:H40"/>
    <mergeCell ref="B41:H41"/>
    <mergeCell ref="A14:D14"/>
    <mergeCell ref="E14:H14"/>
    <mergeCell ref="B31:F31"/>
    <mergeCell ref="A21:D21"/>
    <mergeCell ref="A22:A23"/>
    <mergeCell ref="B22:F23"/>
    <mergeCell ref="G22:H22"/>
    <mergeCell ref="A30:H30"/>
    <mergeCell ref="B26:F26"/>
    <mergeCell ref="A16:D16"/>
    <mergeCell ref="E16:H16"/>
    <mergeCell ref="A18:H18"/>
    <mergeCell ref="A19:B19"/>
    <mergeCell ref="C19:H19"/>
    <mergeCell ref="A24:H24"/>
    <mergeCell ref="B25:F25"/>
    <mergeCell ref="A15:D15"/>
    <mergeCell ref="E15:H15"/>
    <mergeCell ref="A12:H12"/>
    <mergeCell ref="A2:I2"/>
    <mergeCell ref="A5:H5"/>
    <mergeCell ref="A6:C6"/>
    <mergeCell ref="D6:H6"/>
    <mergeCell ref="A7:C7"/>
    <mergeCell ref="D7:H7"/>
    <mergeCell ref="A8:C8"/>
    <mergeCell ref="D8:H8"/>
    <mergeCell ref="A9:C9"/>
    <mergeCell ref="D9:H9"/>
    <mergeCell ref="A11:H11"/>
    <mergeCell ref="A13:D13"/>
    <mergeCell ref="E13:H13"/>
    <mergeCell ref="A85:I87"/>
    <mergeCell ref="A45:A52"/>
    <mergeCell ref="A77:D77"/>
    <mergeCell ref="A69:D69"/>
    <mergeCell ref="C61:H61"/>
    <mergeCell ref="A76:D76"/>
    <mergeCell ref="A68:F68"/>
    <mergeCell ref="A53:C53"/>
    <mergeCell ref="D53:H53"/>
    <mergeCell ref="C59:H59"/>
    <mergeCell ref="C58:H58"/>
    <mergeCell ref="A60:B62"/>
    <mergeCell ref="C62:H62"/>
    <mergeCell ref="A82:I82"/>
    <mergeCell ref="A54:C54"/>
    <mergeCell ref="A57:B59"/>
  </mergeCells>
  <pageMargins left="0.25" right="0.25"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Normal="100" workbookViewId="0"/>
  </sheetViews>
  <sheetFormatPr defaultColWidth="8.88671875" defaultRowHeight="13.8" x14ac:dyDescent="0.3"/>
  <cols>
    <col min="1" max="1" width="9.33203125" style="82" customWidth="1"/>
    <col min="2" max="2" width="11.6640625" style="82" customWidth="1"/>
    <col min="3" max="3" width="5.6640625" style="82" customWidth="1"/>
    <col min="4" max="4" width="21.6640625" style="82" customWidth="1"/>
    <col min="5" max="5" width="9.33203125" style="82" customWidth="1"/>
    <col min="6" max="6" width="8.6640625" style="82" customWidth="1"/>
    <col min="7" max="7" width="12.6640625" style="82" customWidth="1"/>
    <col min="8" max="8" width="9.6640625" style="82" customWidth="1"/>
    <col min="9" max="9" width="2.6640625" style="82" customWidth="1"/>
    <col min="10" max="16384" width="8.88671875" style="82"/>
  </cols>
  <sheetData>
    <row r="1" spans="1:9" ht="10.199999999999999" customHeight="1" x14ac:dyDescent="0.3"/>
    <row r="2" spans="1:9" s="93" customFormat="1" x14ac:dyDescent="0.3">
      <c r="A2" s="915" t="s">
        <v>105</v>
      </c>
      <c r="B2" s="915"/>
      <c r="C2" s="915"/>
      <c r="D2" s="915"/>
      <c r="E2" s="915"/>
      <c r="F2" s="915"/>
      <c r="G2" s="915"/>
      <c r="H2" s="915"/>
      <c r="I2" s="915"/>
    </row>
    <row r="3" spans="1:9" ht="10.199999999999999" customHeight="1" x14ac:dyDescent="0.3"/>
    <row r="4" spans="1:9" ht="15" customHeight="1" x14ac:dyDescent="0.3">
      <c r="A4" s="93" t="s">
        <v>104</v>
      </c>
    </row>
    <row r="5" spans="1:9" ht="17.7" customHeight="1" x14ac:dyDescent="0.3">
      <c r="A5" s="916" t="s">
        <v>699</v>
      </c>
      <c r="B5" s="916"/>
      <c r="C5" s="916"/>
      <c r="D5" s="916"/>
      <c r="E5" s="916"/>
      <c r="F5" s="916"/>
      <c r="G5" s="916"/>
      <c r="H5" s="916"/>
    </row>
    <row r="6" spans="1:9" ht="17.7" customHeight="1" x14ac:dyDescent="0.3">
      <c r="A6" s="885" t="s">
        <v>102</v>
      </c>
      <c r="B6" s="898"/>
      <c r="C6" s="898"/>
      <c r="D6" s="898">
        <v>2</v>
      </c>
      <c r="E6" s="898"/>
      <c r="F6" s="898"/>
      <c r="G6" s="898"/>
      <c r="H6" s="904"/>
    </row>
    <row r="7" spans="1:9" x14ac:dyDescent="0.3">
      <c r="A7" s="885" t="s">
        <v>101</v>
      </c>
      <c r="B7" s="898"/>
      <c r="C7" s="898"/>
      <c r="D7" s="882" t="s">
        <v>341</v>
      </c>
      <c r="E7" s="882"/>
      <c r="F7" s="882"/>
      <c r="G7" s="882"/>
      <c r="H7" s="912"/>
    </row>
    <row r="8" spans="1:9" ht="17.7" customHeight="1" x14ac:dyDescent="0.3">
      <c r="A8" s="885" t="s">
        <v>99</v>
      </c>
      <c r="B8" s="898"/>
      <c r="C8" s="898"/>
      <c r="D8" s="879" t="s">
        <v>98</v>
      </c>
      <c r="E8" s="879"/>
      <c r="F8" s="879"/>
      <c r="G8" s="879"/>
      <c r="H8" s="880"/>
    </row>
    <row r="9" spans="1:9" ht="17.7" customHeight="1" x14ac:dyDescent="0.3">
      <c r="A9" s="885" t="s">
        <v>97</v>
      </c>
      <c r="B9" s="898"/>
      <c r="C9" s="898"/>
      <c r="D9" s="879" t="s">
        <v>698</v>
      </c>
      <c r="E9" s="879"/>
      <c r="F9" s="879"/>
      <c r="G9" s="879"/>
      <c r="H9" s="880"/>
    </row>
    <row r="10" spans="1:9" ht="10.199999999999999" customHeight="1" x14ac:dyDescent="0.3"/>
    <row r="11" spans="1:9" ht="15" customHeight="1" x14ac:dyDescent="0.3">
      <c r="A11" s="913" t="s">
        <v>145</v>
      </c>
      <c r="B11" s="913"/>
      <c r="C11" s="913"/>
      <c r="D11" s="913"/>
      <c r="E11" s="913"/>
      <c r="F11" s="913"/>
      <c r="G11" s="913"/>
      <c r="H11" s="913"/>
    </row>
    <row r="12" spans="1:9" ht="17.7" customHeight="1" x14ac:dyDescent="0.3">
      <c r="A12" s="924" t="s">
        <v>1296</v>
      </c>
      <c r="B12" s="924"/>
      <c r="C12" s="924"/>
      <c r="D12" s="924"/>
      <c r="E12" s="924"/>
      <c r="F12" s="924"/>
      <c r="G12" s="924"/>
      <c r="H12" s="924"/>
    </row>
    <row r="13" spans="1:9" ht="17.7" customHeight="1" x14ac:dyDescent="0.3">
      <c r="A13" s="885" t="s">
        <v>94</v>
      </c>
      <c r="B13" s="898"/>
      <c r="C13" s="898"/>
      <c r="D13" s="898"/>
      <c r="E13" s="898" t="s">
        <v>93</v>
      </c>
      <c r="F13" s="898"/>
      <c r="G13" s="898"/>
      <c r="H13" s="904"/>
    </row>
    <row r="14" spans="1:9" ht="17.7" customHeight="1" x14ac:dyDescent="0.3">
      <c r="A14" s="885" t="s">
        <v>92</v>
      </c>
      <c r="B14" s="898"/>
      <c r="C14" s="898"/>
      <c r="D14" s="898"/>
      <c r="E14" s="898" t="s">
        <v>91</v>
      </c>
      <c r="F14" s="898"/>
      <c r="G14" s="898"/>
      <c r="H14" s="904"/>
    </row>
    <row r="15" spans="1:9" ht="17.7" customHeight="1" x14ac:dyDescent="0.3">
      <c r="A15" s="885" t="s">
        <v>90</v>
      </c>
      <c r="B15" s="898"/>
      <c r="C15" s="898"/>
      <c r="D15" s="898"/>
      <c r="E15" s="905" t="s">
        <v>663</v>
      </c>
      <c r="F15" s="905"/>
      <c r="G15" s="905"/>
      <c r="H15" s="906"/>
    </row>
    <row r="16" spans="1:9" ht="17.7" customHeight="1" x14ac:dyDescent="0.3">
      <c r="A16" s="885" t="s">
        <v>88</v>
      </c>
      <c r="B16" s="898"/>
      <c r="C16" s="898"/>
      <c r="D16" s="898"/>
      <c r="E16" s="898" t="s">
        <v>87</v>
      </c>
      <c r="F16" s="898"/>
      <c r="G16" s="898"/>
      <c r="H16" s="904"/>
    </row>
    <row r="17" spans="1:9" ht="10.199999999999999" customHeight="1" x14ac:dyDescent="0.3"/>
    <row r="18" spans="1:9" ht="15" customHeight="1" x14ac:dyDescent="0.3">
      <c r="A18" s="913" t="s">
        <v>86</v>
      </c>
      <c r="B18" s="913"/>
      <c r="C18" s="913"/>
      <c r="D18" s="913"/>
      <c r="E18" s="913"/>
      <c r="F18" s="913"/>
      <c r="G18" s="913"/>
      <c r="H18" s="913"/>
    </row>
    <row r="19" spans="1:9" ht="31.2" customHeight="1" x14ac:dyDescent="0.3">
      <c r="A19" s="887" t="s">
        <v>85</v>
      </c>
      <c r="B19" s="887"/>
      <c r="C19" s="888" t="s">
        <v>1403</v>
      </c>
      <c r="D19" s="888"/>
      <c r="E19" s="888"/>
      <c r="F19" s="888"/>
      <c r="G19" s="888"/>
      <c r="H19" s="886"/>
    </row>
    <row r="20" spans="1:9" ht="10.199999999999999" customHeight="1" x14ac:dyDescent="0.3"/>
    <row r="21" spans="1:9" ht="15" customHeight="1" x14ac:dyDescent="0.3">
      <c r="A21" s="900" t="s">
        <v>84</v>
      </c>
      <c r="B21" s="900"/>
      <c r="C21" s="900"/>
      <c r="D21" s="900"/>
    </row>
    <row r="22" spans="1:9" x14ac:dyDescent="0.3">
      <c r="A22" s="901" t="s">
        <v>83</v>
      </c>
      <c r="B22" s="902" t="s">
        <v>82</v>
      </c>
      <c r="C22" s="902"/>
      <c r="D22" s="902"/>
      <c r="E22" s="902"/>
      <c r="F22" s="902"/>
      <c r="G22" s="902" t="s">
        <v>81</v>
      </c>
      <c r="H22" s="903"/>
    </row>
    <row r="23" spans="1:9" ht="33.75" customHeight="1" x14ac:dyDescent="0.3">
      <c r="A23" s="901"/>
      <c r="B23" s="902"/>
      <c r="C23" s="902"/>
      <c r="D23" s="902"/>
      <c r="E23" s="902"/>
      <c r="F23" s="902"/>
      <c r="G23" s="99" t="s">
        <v>80</v>
      </c>
      <c r="H23" s="101" t="s">
        <v>79</v>
      </c>
    </row>
    <row r="24" spans="1:9" ht="17.7" customHeight="1" x14ac:dyDescent="0.3">
      <c r="A24" s="901" t="s">
        <v>78</v>
      </c>
      <c r="B24" s="902"/>
      <c r="C24" s="902"/>
      <c r="D24" s="902"/>
      <c r="E24" s="902"/>
      <c r="F24" s="902"/>
      <c r="G24" s="902"/>
      <c r="H24" s="903"/>
    </row>
    <row r="25" spans="1:9" ht="29.4" customHeight="1" x14ac:dyDescent="0.3">
      <c r="A25" s="99" t="s">
        <v>697</v>
      </c>
      <c r="B25" s="1045" t="s">
        <v>696</v>
      </c>
      <c r="C25" s="1045"/>
      <c r="D25" s="1045"/>
      <c r="E25" s="1045"/>
      <c r="F25" s="1045"/>
      <c r="G25" s="99" t="s">
        <v>75</v>
      </c>
      <c r="H25" s="427" t="s">
        <v>57</v>
      </c>
      <c r="I25" s="103"/>
    </row>
    <row r="26" spans="1:9" ht="49.8" customHeight="1" x14ac:dyDescent="0.3">
      <c r="A26" s="99" t="s">
        <v>695</v>
      </c>
      <c r="B26" s="888" t="s">
        <v>694</v>
      </c>
      <c r="C26" s="888"/>
      <c r="D26" s="888"/>
      <c r="E26" s="888"/>
      <c r="F26" s="888"/>
      <c r="G26" s="99" t="s">
        <v>627</v>
      </c>
      <c r="H26" s="101" t="s">
        <v>57</v>
      </c>
      <c r="I26" s="103"/>
    </row>
    <row r="27" spans="1:9" ht="17.7" customHeight="1" x14ac:dyDescent="0.3">
      <c r="A27" s="901" t="s">
        <v>71</v>
      </c>
      <c r="B27" s="902"/>
      <c r="C27" s="902"/>
      <c r="D27" s="902"/>
      <c r="E27" s="902"/>
      <c r="F27" s="902"/>
      <c r="G27" s="902"/>
      <c r="H27" s="903"/>
      <c r="I27" s="103"/>
    </row>
    <row r="28" spans="1:9" ht="42.6" customHeight="1" x14ac:dyDescent="0.3">
      <c r="A28" s="99" t="s">
        <v>693</v>
      </c>
      <c r="B28" s="888" t="s">
        <v>692</v>
      </c>
      <c r="C28" s="888"/>
      <c r="D28" s="888"/>
      <c r="E28" s="888"/>
      <c r="F28" s="888"/>
      <c r="G28" s="99" t="s">
        <v>656</v>
      </c>
      <c r="H28" s="101" t="s">
        <v>57</v>
      </c>
      <c r="I28" s="103"/>
    </row>
    <row r="29" spans="1:9" ht="42.6" customHeight="1" x14ac:dyDescent="0.3">
      <c r="A29" s="99" t="s">
        <v>691</v>
      </c>
      <c r="B29" s="888" t="s">
        <v>690</v>
      </c>
      <c r="C29" s="888"/>
      <c r="D29" s="888"/>
      <c r="E29" s="888"/>
      <c r="F29" s="888"/>
      <c r="G29" s="99" t="s">
        <v>65</v>
      </c>
      <c r="H29" s="101" t="s">
        <v>57</v>
      </c>
      <c r="I29" s="103"/>
    </row>
    <row r="30" spans="1:9" ht="17.7" customHeight="1" x14ac:dyDescent="0.3">
      <c r="A30" s="901" t="s">
        <v>64</v>
      </c>
      <c r="B30" s="902"/>
      <c r="C30" s="902"/>
      <c r="D30" s="902"/>
      <c r="E30" s="902"/>
      <c r="F30" s="902"/>
      <c r="G30" s="902"/>
      <c r="H30" s="903"/>
      <c r="I30" s="103"/>
    </row>
    <row r="31" spans="1:9" ht="31.8" customHeight="1" x14ac:dyDescent="0.3">
      <c r="A31" s="99" t="s">
        <v>689</v>
      </c>
      <c r="B31" s="888" t="s">
        <v>688</v>
      </c>
      <c r="C31" s="888"/>
      <c r="D31" s="888"/>
      <c r="E31" s="888"/>
      <c r="F31" s="888"/>
      <c r="G31" s="99" t="s">
        <v>58</v>
      </c>
      <c r="H31" s="101" t="s">
        <v>57</v>
      </c>
      <c r="I31" s="103"/>
    </row>
    <row r="32" spans="1:9" ht="37.200000000000003" customHeight="1" x14ac:dyDescent="0.3">
      <c r="A32" s="99" t="s">
        <v>687</v>
      </c>
      <c r="B32" s="886" t="s">
        <v>686</v>
      </c>
      <c r="C32" s="887"/>
      <c r="D32" s="887"/>
      <c r="E32" s="887"/>
      <c r="F32" s="928"/>
      <c r="G32" s="99" t="s">
        <v>54</v>
      </c>
      <c r="H32" s="427" t="s">
        <v>57</v>
      </c>
      <c r="I32" s="103"/>
    </row>
    <row r="33" spans="1:10" ht="10.199999999999999" customHeight="1" x14ac:dyDescent="0.3">
      <c r="I33" s="103"/>
    </row>
    <row r="34" spans="1:10" ht="15" customHeight="1" x14ac:dyDescent="0.3">
      <c r="A34" s="93" t="s">
        <v>52</v>
      </c>
      <c r="I34" s="103"/>
    </row>
    <row r="35" spans="1:10" s="93" customFormat="1" ht="17.7" customHeight="1" x14ac:dyDescent="0.3">
      <c r="A35" s="890" t="s">
        <v>51</v>
      </c>
      <c r="B35" s="890"/>
      <c r="C35" s="890"/>
      <c r="D35" s="890"/>
      <c r="E35" s="890"/>
      <c r="F35" s="890"/>
      <c r="G35" s="95">
        <v>9</v>
      </c>
      <c r="H35" s="94" t="s">
        <v>5</v>
      </c>
      <c r="I35" s="108"/>
    </row>
    <row r="36" spans="1:10" ht="17.25" customHeight="1" x14ac:dyDescent="0.3">
      <c r="A36" s="909" t="s">
        <v>37</v>
      </c>
      <c r="B36" s="898" t="s">
        <v>685</v>
      </c>
      <c r="C36" s="898"/>
      <c r="D36" s="898"/>
      <c r="E36" s="898"/>
      <c r="F36" s="898"/>
      <c r="G36" s="898"/>
      <c r="H36" s="904"/>
      <c r="I36" s="103"/>
    </row>
    <row r="37" spans="1:10" ht="17.25" customHeight="1" x14ac:dyDescent="0.3">
      <c r="A37" s="910"/>
      <c r="B37" s="898" t="s">
        <v>684</v>
      </c>
      <c r="C37" s="898"/>
      <c r="D37" s="898"/>
      <c r="E37" s="898"/>
      <c r="F37" s="898"/>
      <c r="G37" s="898"/>
      <c r="H37" s="904"/>
      <c r="I37" s="103"/>
    </row>
    <row r="38" spans="1:10" ht="17.25" customHeight="1" x14ac:dyDescent="0.3">
      <c r="A38" s="910"/>
      <c r="B38" s="898" t="s">
        <v>683</v>
      </c>
      <c r="C38" s="898"/>
      <c r="D38" s="898"/>
      <c r="E38" s="898"/>
      <c r="F38" s="898"/>
      <c r="G38" s="898"/>
      <c r="H38" s="904"/>
      <c r="I38" s="103"/>
    </row>
    <row r="39" spans="1:10" ht="17.25" customHeight="1" x14ac:dyDescent="0.3">
      <c r="A39" s="910"/>
      <c r="B39" s="898" t="s">
        <v>682</v>
      </c>
      <c r="C39" s="898"/>
      <c r="D39" s="898"/>
      <c r="E39" s="898"/>
      <c r="F39" s="898"/>
      <c r="G39" s="898"/>
      <c r="H39" s="904"/>
      <c r="I39" s="103"/>
    </row>
    <row r="40" spans="1:10" ht="17.25" customHeight="1" x14ac:dyDescent="0.3">
      <c r="A40" s="910"/>
      <c r="B40" s="898" t="s">
        <v>681</v>
      </c>
      <c r="C40" s="898"/>
      <c r="D40" s="898"/>
      <c r="E40" s="898"/>
      <c r="F40" s="898"/>
      <c r="G40" s="898"/>
      <c r="H40" s="904"/>
      <c r="I40" s="103"/>
    </row>
    <row r="41" spans="1:10" ht="17.25" customHeight="1" x14ac:dyDescent="0.3">
      <c r="A41" s="910"/>
      <c r="B41" s="898" t="s">
        <v>680</v>
      </c>
      <c r="C41" s="898"/>
      <c r="D41" s="898"/>
      <c r="E41" s="898"/>
      <c r="F41" s="898"/>
      <c r="G41" s="898"/>
      <c r="H41" s="904"/>
      <c r="I41" s="103"/>
    </row>
    <row r="42" spans="1:10" ht="17.25" customHeight="1" x14ac:dyDescent="0.3">
      <c r="A42" s="911"/>
      <c r="B42" s="1046" t="s">
        <v>679</v>
      </c>
      <c r="C42" s="1046"/>
      <c r="D42" s="1046"/>
      <c r="E42" s="1046"/>
      <c r="F42" s="1046"/>
      <c r="G42" s="1046"/>
      <c r="H42" s="1047"/>
      <c r="I42" s="103"/>
    </row>
    <row r="43" spans="1:10" x14ac:dyDescent="0.3">
      <c r="A43" s="878" t="s">
        <v>31</v>
      </c>
      <c r="B43" s="879"/>
      <c r="C43" s="879"/>
      <c r="D43" s="879" t="s">
        <v>678</v>
      </c>
      <c r="E43" s="879"/>
      <c r="F43" s="879"/>
      <c r="G43" s="879"/>
      <c r="H43" s="880"/>
      <c r="I43" s="103"/>
    </row>
    <row r="44" spans="1:10" ht="38.1" customHeight="1" x14ac:dyDescent="0.3">
      <c r="A44" s="881" t="s">
        <v>30</v>
      </c>
      <c r="B44" s="882"/>
      <c r="C44" s="882"/>
      <c r="D44" s="886" t="s">
        <v>677</v>
      </c>
      <c r="E44" s="887"/>
      <c r="F44" s="887"/>
      <c r="G44" s="887"/>
      <c r="H44" s="887"/>
      <c r="I44" s="96"/>
      <c r="J44" s="103"/>
    </row>
    <row r="45" spans="1:10" s="93" customFormat="1" ht="17.7" customHeight="1" x14ac:dyDescent="0.3">
      <c r="A45" s="890" t="s">
        <v>121</v>
      </c>
      <c r="B45" s="890"/>
      <c r="C45" s="890"/>
      <c r="D45" s="890"/>
      <c r="E45" s="890"/>
      <c r="F45" s="890"/>
      <c r="G45" s="95">
        <v>15</v>
      </c>
      <c r="H45" s="94" t="s">
        <v>5</v>
      </c>
      <c r="I45" s="108"/>
      <c r="J45" s="108"/>
    </row>
    <row r="46" spans="1:10" ht="17.25" customHeight="1" x14ac:dyDescent="0.25">
      <c r="A46" s="909" t="s">
        <v>37</v>
      </c>
      <c r="B46" s="898" t="s">
        <v>676</v>
      </c>
      <c r="C46" s="898"/>
      <c r="D46" s="898"/>
      <c r="E46" s="898"/>
      <c r="F46" s="898"/>
      <c r="G46" s="898"/>
      <c r="H46" s="904"/>
      <c r="I46" s="107"/>
      <c r="J46" s="106"/>
    </row>
    <row r="47" spans="1:10" ht="17.25" customHeight="1" x14ac:dyDescent="0.3">
      <c r="A47" s="910"/>
      <c r="B47" s="898" t="s">
        <v>675</v>
      </c>
      <c r="C47" s="898"/>
      <c r="D47" s="898"/>
      <c r="E47" s="898"/>
      <c r="F47" s="898"/>
      <c r="G47" s="898"/>
      <c r="H47" s="904"/>
      <c r="I47" s="107"/>
      <c r="J47" s="96"/>
    </row>
    <row r="48" spans="1:10" ht="17.25" customHeight="1" x14ac:dyDescent="0.3">
      <c r="A48" s="910"/>
      <c r="B48" s="898" t="s">
        <v>674</v>
      </c>
      <c r="C48" s="898"/>
      <c r="D48" s="898"/>
      <c r="E48" s="898"/>
      <c r="F48" s="898"/>
      <c r="G48" s="898"/>
      <c r="H48" s="904"/>
      <c r="I48" s="107"/>
      <c r="J48" s="96"/>
    </row>
    <row r="49" spans="1:11" ht="17.25" customHeight="1" x14ac:dyDescent="0.25">
      <c r="A49" s="910"/>
      <c r="B49" s="898" t="s">
        <v>673</v>
      </c>
      <c r="C49" s="898"/>
      <c r="D49" s="898"/>
      <c r="E49" s="898"/>
      <c r="F49" s="898"/>
      <c r="G49" s="898"/>
      <c r="H49" s="904"/>
      <c r="I49" s="107"/>
      <c r="J49" s="106"/>
    </row>
    <row r="50" spans="1:11" x14ac:dyDescent="0.3">
      <c r="A50" s="878" t="s">
        <v>31</v>
      </c>
      <c r="B50" s="879"/>
      <c r="C50" s="879"/>
      <c r="D50" s="879" t="s">
        <v>672</v>
      </c>
      <c r="E50" s="879"/>
      <c r="F50" s="879"/>
      <c r="G50" s="879"/>
      <c r="H50" s="880"/>
      <c r="I50" s="103"/>
      <c r="J50" s="103"/>
      <c r="K50" s="103"/>
    </row>
    <row r="51" spans="1:11" ht="43.5" customHeight="1" x14ac:dyDescent="0.3">
      <c r="A51" s="881" t="s">
        <v>30</v>
      </c>
      <c r="B51" s="882"/>
      <c r="C51" s="882"/>
      <c r="D51" s="933" t="s">
        <v>1260</v>
      </c>
      <c r="E51" s="934"/>
      <c r="F51" s="934"/>
      <c r="G51" s="934"/>
      <c r="H51" s="934"/>
      <c r="I51" s="105"/>
      <c r="J51" s="103"/>
      <c r="K51" s="103"/>
    </row>
    <row r="52" spans="1:11" ht="10.199999999999999" customHeight="1" x14ac:dyDescent="0.3">
      <c r="I52" s="103"/>
      <c r="J52" s="103"/>
      <c r="K52" s="103"/>
    </row>
    <row r="53" spans="1:11" ht="15" customHeight="1" x14ac:dyDescent="0.3">
      <c r="A53" s="93" t="s">
        <v>28</v>
      </c>
      <c r="I53" s="103"/>
      <c r="J53" s="103"/>
      <c r="K53" s="103"/>
    </row>
    <row r="54" spans="1:11" ht="40.200000000000003" customHeight="1" x14ac:dyDescent="0.3">
      <c r="A54" s="884" t="s">
        <v>27</v>
      </c>
      <c r="B54" s="885"/>
      <c r="C54" s="886" t="s">
        <v>671</v>
      </c>
      <c r="D54" s="887"/>
      <c r="E54" s="887"/>
      <c r="F54" s="887"/>
      <c r="G54" s="887"/>
      <c r="H54" s="887"/>
      <c r="I54" s="104"/>
      <c r="J54" s="103"/>
      <c r="K54" s="103"/>
    </row>
    <row r="55" spans="1:11" ht="34.799999999999997" customHeight="1" x14ac:dyDescent="0.3">
      <c r="A55" s="884"/>
      <c r="B55" s="885"/>
      <c r="C55" s="888" t="s">
        <v>670</v>
      </c>
      <c r="D55" s="888"/>
      <c r="E55" s="888"/>
      <c r="F55" s="888"/>
      <c r="G55" s="888"/>
      <c r="H55" s="886"/>
      <c r="I55" s="104"/>
      <c r="J55" s="104"/>
      <c r="K55" s="103"/>
    </row>
    <row r="56" spans="1:11" ht="21.6" customHeight="1" x14ac:dyDescent="0.3">
      <c r="A56" s="884"/>
      <c r="B56" s="885"/>
      <c r="C56" s="886" t="s">
        <v>669</v>
      </c>
      <c r="D56" s="887"/>
      <c r="E56" s="887"/>
      <c r="F56" s="887"/>
      <c r="G56" s="887"/>
      <c r="H56" s="887"/>
      <c r="I56" s="104"/>
      <c r="J56" s="104"/>
      <c r="K56" s="103"/>
    </row>
    <row r="57" spans="1:11" ht="33" customHeight="1" x14ac:dyDescent="0.3">
      <c r="A57" s="935" t="s">
        <v>23</v>
      </c>
      <c r="B57" s="936"/>
      <c r="C57" s="886" t="s">
        <v>668</v>
      </c>
      <c r="D57" s="887"/>
      <c r="E57" s="887"/>
      <c r="F57" s="887"/>
      <c r="G57" s="887"/>
      <c r="H57" s="887"/>
      <c r="I57" s="104"/>
      <c r="J57" s="104"/>
      <c r="K57" s="103"/>
    </row>
    <row r="58" spans="1:11" ht="52.2" customHeight="1" x14ac:dyDescent="0.3">
      <c r="A58" s="1044"/>
      <c r="B58" s="975"/>
      <c r="C58" s="886" t="s">
        <v>667</v>
      </c>
      <c r="D58" s="887"/>
      <c r="E58" s="887"/>
      <c r="F58" s="887"/>
      <c r="G58" s="887"/>
      <c r="H58" s="887"/>
      <c r="I58" s="96"/>
      <c r="J58" s="104"/>
      <c r="K58" s="103"/>
    </row>
    <row r="59" spans="1:11" ht="38.4" customHeight="1" x14ac:dyDescent="0.3">
      <c r="A59" s="916"/>
      <c r="B59" s="937"/>
      <c r="C59" s="886" t="s">
        <v>666</v>
      </c>
      <c r="D59" s="887"/>
      <c r="E59" s="887"/>
      <c r="F59" s="887"/>
      <c r="G59" s="887"/>
      <c r="H59" s="887"/>
      <c r="I59" s="104"/>
      <c r="J59" s="104"/>
      <c r="K59" s="103"/>
    </row>
    <row r="60" spans="1:11" ht="10.199999999999999" customHeight="1" x14ac:dyDescent="0.3">
      <c r="J60" s="104"/>
      <c r="K60" s="103"/>
    </row>
    <row r="61" spans="1:11" ht="15" customHeight="1" x14ac:dyDescent="0.3">
      <c r="A61" s="93" t="s">
        <v>19</v>
      </c>
      <c r="B61" s="93"/>
      <c r="C61" s="93"/>
      <c r="D61" s="93"/>
      <c r="E61" s="93"/>
      <c r="F61" s="93"/>
      <c r="J61" s="103"/>
      <c r="K61" s="103"/>
    </row>
    <row r="62" spans="1:11" ht="16.2" x14ac:dyDescent="0.3">
      <c r="A62" s="884" t="s">
        <v>18</v>
      </c>
      <c r="B62" s="884"/>
      <c r="C62" s="884"/>
      <c r="D62" s="884"/>
      <c r="E62" s="884"/>
      <c r="F62" s="884"/>
      <c r="G62" s="92">
        <v>2</v>
      </c>
      <c r="H62" s="83" t="s">
        <v>4</v>
      </c>
    </row>
    <row r="63" spans="1:11" ht="16.2" x14ac:dyDescent="0.3">
      <c r="A63" s="884" t="s">
        <v>17</v>
      </c>
      <c r="B63" s="884"/>
      <c r="C63" s="884"/>
      <c r="D63" s="884"/>
      <c r="E63" s="884"/>
      <c r="F63" s="884"/>
      <c r="G63" s="92">
        <v>0</v>
      </c>
      <c r="H63" s="83" t="s">
        <v>4</v>
      </c>
    </row>
    <row r="64" spans="1:11" x14ac:dyDescent="0.3">
      <c r="A64" s="102"/>
      <c r="B64" s="102"/>
      <c r="C64" s="102"/>
      <c r="D64" s="102"/>
      <c r="E64" s="102"/>
      <c r="F64" s="102"/>
      <c r="G64" s="87"/>
      <c r="H64" s="83"/>
    </row>
    <row r="65" spans="1:9" x14ac:dyDescent="0.3">
      <c r="A65" s="883" t="s">
        <v>16</v>
      </c>
      <c r="B65" s="883"/>
      <c r="C65" s="883"/>
      <c r="D65" s="883"/>
      <c r="E65" s="883"/>
      <c r="F65" s="883"/>
      <c r="G65" s="88"/>
      <c r="H65" s="87"/>
    </row>
    <row r="66" spans="1:9" ht="17.7" customHeight="1" x14ac:dyDescent="0.3">
      <c r="A66" s="887" t="s">
        <v>15</v>
      </c>
      <c r="B66" s="887"/>
      <c r="C66" s="887"/>
      <c r="D66" s="887"/>
      <c r="E66" s="83">
        <f>SUM(E67:E72)</f>
        <v>29</v>
      </c>
      <c r="F66" s="83" t="s">
        <v>5</v>
      </c>
      <c r="G66" s="84">
        <f>E66/25</f>
        <v>1.1599999999999999</v>
      </c>
      <c r="H66" s="83" t="s">
        <v>4</v>
      </c>
    </row>
    <row r="67" spans="1:9" ht="17.7" customHeight="1" x14ac:dyDescent="0.3">
      <c r="A67" s="82" t="s">
        <v>14</v>
      </c>
      <c r="B67" s="884" t="s">
        <v>13</v>
      </c>
      <c r="C67" s="884"/>
      <c r="D67" s="884"/>
      <c r="E67" s="83">
        <f>G35</f>
        <v>9</v>
      </c>
      <c r="F67" s="83" t="s">
        <v>5</v>
      </c>
      <c r="G67" s="86"/>
      <c r="H67" s="85"/>
    </row>
    <row r="68" spans="1:9" ht="17.7" customHeight="1" x14ac:dyDescent="0.3">
      <c r="B68" s="884" t="s">
        <v>12</v>
      </c>
      <c r="C68" s="884"/>
      <c r="D68" s="884"/>
      <c r="E68" s="83">
        <f>G45</f>
        <v>15</v>
      </c>
      <c r="F68" s="83" t="s">
        <v>5</v>
      </c>
      <c r="G68" s="86"/>
      <c r="H68" s="85"/>
    </row>
    <row r="69" spans="1:9" ht="17.7" customHeight="1" x14ac:dyDescent="0.3">
      <c r="B69" s="884" t="s">
        <v>11</v>
      </c>
      <c r="C69" s="884"/>
      <c r="D69" s="884"/>
      <c r="E69" s="83">
        <v>2</v>
      </c>
      <c r="F69" s="83" t="s">
        <v>5</v>
      </c>
      <c r="G69" s="86"/>
      <c r="H69" s="85"/>
    </row>
    <row r="70" spans="1:9" ht="17.7" customHeight="1" x14ac:dyDescent="0.3">
      <c r="B70" s="884" t="s">
        <v>10</v>
      </c>
      <c r="C70" s="884"/>
      <c r="D70" s="884"/>
      <c r="E70" s="83">
        <v>0</v>
      </c>
      <c r="F70" s="83" t="s">
        <v>5</v>
      </c>
      <c r="G70" s="86"/>
      <c r="H70" s="85"/>
    </row>
    <row r="71" spans="1:9" ht="17.7" customHeight="1" x14ac:dyDescent="0.3">
      <c r="B71" s="884" t="s">
        <v>9</v>
      </c>
      <c r="C71" s="884"/>
      <c r="D71" s="884"/>
      <c r="E71" s="83">
        <v>0</v>
      </c>
      <c r="F71" s="83" t="s">
        <v>5</v>
      </c>
      <c r="G71" s="86"/>
      <c r="H71" s="85"/>
    </row>
    <row r="72" spans="1:9" ht="17.7" customHeight="1" x14ac:dyDescent="0.3">
      <c r="B72" s="884" t="s">
        <v>8</v>
      </c>
      <c r="C72" s="884"/>
      <c r="D72" s="884"/>
      <c r="E72" s="83">
        <v>3</v>
      </c>
      <c r="F72" s="83" t="s">
        <v>5</v>
      </c>
      <c r="G72" s="86"/>
      <c r="H72" s="85"/>
    </row>
    <row r="73" spans="1:9" ht="31.2" customHeight="1" x14ac:dyDescent="0.3">
      <c r="A73" s="887" t="s">
        <v>7</v>
      </c>
      <c r="B73" s="887"/>
      <c r="C73" s="887"/>
      <c r="D73" s="887"/>
      <c r="E73" s="83">
        <v>0</v>
      </c>
      <c r="F73" s="83" t="s">
        <v>5</v>
      </c>
      <c r="G73" s="84">
        <v>0</v>
      </c>
      <c r="H73" s="83" t="s">
        <v>4</v>
      </c>
    </row>
    <row r="74" spans="1:9" ht="17.7" customHeight="1" x14ac:dyDescent="0.3">
      <c r="A74" s="884" t="s">
        <v>6</v>
      </c>
      <c r="B74" s="884"/>
      <c r="C74" s="884"/>
      <c r="D74" s="884"/>
      <c r="E74" s="83">
        <f>G74*25</f>
        <v>21.000000000000004</v>
      </c>
      <c r="F74" s="83" t="s">
        <v>5</v>
      </c>
      <c r="G74" s="84">
        <f>D6-G73-G66</f>
        <v>0.84000000000000008</v>
      </c>
      <c r="H74" s="83" t="s">
        <v>4</v>
      </c>
    </row>
    <row r="75" spans="1:9" ht="10.199999999999999" customHeight="1" x14ac:dyDescent="0.3"/>
    <row r="78" spans="1:9" x14ac:dyDescent="0.3">
      <c r="A78" s="82" t="s">
        <v>3</v>
      </c>
    </row>
    <row r="79" spans="1:9" ht="16.2" x14ac:dyDescent="0.3">
      <c r="A79" s="907" t="s">
        <v>2</v>
      </c>
      <c r="B79" s="907"/>
      <c r="C79" s="907"/>
      <c r="D79" s="907"/>
      <c r="E79" s="907"/>
      <c r="F79" s="907"/>
      <c r="G79" s="907"/>
      <c r="H79" s="907"/>
      <c r="I79" s="907"/>
    </row>
    <row r="80" spans="1:9" x14ac:dyDescent="0.3">
      <c r="A80" s="82" t="s">
        <v>1</v>
      </c>
    </row>
    <row r="82" spans="1:9" x14ac:dyDescent="0.3">
      <c r="A82" s="908" t="s">
        <v>0</v>
      </c>
      <c r="B82" s="908"/>
      <c r="C82" s="908"/>
      <c r="D82" s="908"/>
      <c r="E82" s="908"/>
      <c r="F82" s="908"/>
      <c r="G82" s="908"/>
      <c r="H82" s="908"/>
      <c r="I82" s="908"/>
    </row>
    <row r="83" spans="1:9" x14ac:dyDescent="0.3">
      <c r="A83" s="908"/>
      <c r="B83" s="908"/>
      <c r="C83" s="908"/>
      <c r="D83" s="908"/>
      <c r="E83" s="908"/>
      <c r="F83" s="908"/>
      <c r="G83" s="908"/>
      <c r="H83" s="908"/>
      <c r="I83" s="908"/>
    </row>
    <row r="84" spans="1:9" x14ac:dyDescent="0.3">
      <c r="A84" s="908"/>
      <c r="B84" s="908"/>
      <c r="C84" s="908"/>
      <c r="D84" s="908"/>
      <c r="E84" s="908"/>
      <c r="F84" s="908"/>
      <c r="G84" s="908"/>
      <c r="H84" s="908"/>
      <c r="I84" s="908"/>
    </row>
  </sheetData>
  <mergeCells count="81">
    <mergeCell ref="E15:H15"/>
    <mergeCell ref="A16:D16"/>
    <mergeCell ref="E16:H16"/>
    <mergeCell ref="A18:H18"/>
    <mergeCell ref="A79:I79"/>
    <mergeCell ref="A22:A23"/>
    <mergeCell ref="B22:F23"/>
    <mergeCell ref="G22:H22"/>
    <mergeCell ref="A24:H24"/>
    <mergeCell ref="B25:F25"/>
    <mergeCell ref="B29:F29"/>
    <mergeCell ref="A35:F35"/>
    <mergeCell ref="A36:A42"/>
    <mergeCell ref="B36:H36"/>
    <mergeCell ref="B41:H41"/>
    <mergeCell ref="B42:H42"/>
    <mergeCell ref="A82:I84"/>
    <mergeCell ref="B32:F32"/>
    <mergeCell ref="A12:H12"/>
    <mergeCell ref="A13:D13"/>
    <mergeCell ref="E13:H13"/>
    <mergeCell ref="A14:D14"/>
    <mergeCell ref="A27:H27"/>
    <mergeCell ref="B28:F28"/>
    <mergeCell ref="A30:H30"/>
    <mergeCell ref="B26:F26"/>
    <mergeCell ref="E14:H14"/>
    <mergeCell ref="A19:B19"/>
    <mergeCell ref="C19:H19"/>
    <mergeCell ref="B31:F31"/>
    <mergeCell ref="A15:D15"/>
    <mergeCell ref="A21:D21"/>
    <mergeCell ref="A2:I2"/>
    <mergeCell ref="A5:H5"/>
    <mergeCell ref="A6:C6"/>
    <mergeCell ref="D6:H6"/>
    <mergeCell ref="A7:C7"/>
    <mergeCell ref="D7:H7"/>
    <mergeCell ref="A8:C8"/>
    <mergeCell ref="D8:H8"/>
    <mergeCell ref="A9:C9"/>
    <mergeCell ref="D9:H9"/>
    <mergeCell ref="A11:H11"/>
    <mergeCell ref="B37:H37"/>
    <mergeCell ref="B38:H38"/>
    <mergeCell ref="B39:H39"/>
    <mergeCell ref="B40:H40"/>
    <mergeCell ref="A43:C43"/>
    <mergeCell ref="D43:H43"/>
    <mergeCell ref="A44:C44"/>
    <mergeCell ref="B48:H48"/>
    <mergeCell ref="B47:H47"/>
    <mergeCell ref="A46:A49"/>
    <mergeCell ref="B46:H46"/>
    <mergeCell ref="A45:F45"/>
    <mergeCell ref="B49:H49"/>
    <mergeCell ref="D44:H44"/>
    <mergeCell ref="A74:D74"/>
    <mergeCell ref="A66:D66"/>
    <mergeCell ref="B67:D67"/>
    <mergeCell ref="B68:D68"/>
    <mergeCell ref="B69:D69"/>
    <mergeCell ref="B70:D70"/>
    <mergeCell ref="B71:D71"/>
    <mergeCell ref="B72:D72"/>
    <mergeCell ref="A73:D73"/>
    <mergeCell ref="A65:F65"/>
    <mergeCell ref="A50:C50"/>
    <mergeCell ref="D50:H50"/>
    <mergeCell ref="A51:C51"/>
    <mergeCell ref="A54:B56"/>
    <mergeCell ref="C54:H54"/>
    <mergeCell ref="C56:H56"/>
    <mergeCell ref="C55:H55"/>
    <mergeCell ref="A57:B59"/>
    <mergeCell ref="C57:H57"/>
    <mergeCell ref="C59:H59"/>
    <mergeCell ref="A62:F62"/>
    <mergeCell ref="A63:F63"/>
    <mergeCell ref="C58:H58"/>
    <mergeCell ref="D51:H51"/>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4"/>
  <sheetViews>
    <sheetView zoomScaleNormal="100" workbookViewId="0"/>
  </sheetViews>
  <sheetFormatPr defaultColWidth="9.21875" defaultRowHeight="13.8" x14ac:dyDescent="0.3"/>
  <cols>
    <col min="1" max="1" width="9.21875" style="230"/>
    <col min="2" max="2" width="40" style="230" customWidth="1"/>
    <col min="3" max="3" width="11.5546875" style="230" customWidth="1"/>
    <col min="4" max="7" width="9.21875" style="230"/>
    <col min="8" max="8" width="9.77734375" style="230" customWidth="1"/>
    <col min="9" max="9" width="9.21875" style="407"/>
    <col min="10" max="10" width="9.21875" style="230"/>
    <col min="11" max="17" width="9.21875" style="232"/>
    <col min="18" max="16384" width="9.21875" style="230"/>
  </cols>
  <sheetData>
    <row r="1" spans="1:16" x14ac:dyDescent="0.3">
      <c r="A1" s="231"/>
    </row>
    <row r="2" spans="1:16" ht="18.75" customHeight="1" x14ac:dyDescent="0.3">
      <c r="A2" s="554" t="s">
        <v>1053</v>
      </c>
      <c r="B2" s="554"/>
      <c r="C2" s="554"/>
      <c r="D2" s="554"/>
      <c r="E2" s="554"/>
      <c r="F2" s="554"/>
      <c r="G2" s="554"/>
      <c r="H2" s="554"/>
      <c r="I2" s="554"/>
      <c r="J2" s="554"/>
    </row>
    <row r="3" spans="1:16" x14ac:dyDescent="0.3">
      <c r="A3" s="231"/>
    </row>
    <row r="4" spans="1:16" x14ac:dyDescent="0.3">
      <c r="A4" s="555" t="s">
        <v>1008</v>
      </c>
      <c r="B4" s="555"/>
      <c r="C4" s="234"/>
      <c r="D4" s="233"/>
      <c r="E4" s="233"/>
      <c r="F4" s="233"/>
      <c r="G4" s="233"/>
      <c r="H4" s="233"/>
      <c r="I4" s="408"/>
      <c r="J4" s="233"/>
    </row>
    <row r="5" spans="1:16" x14ac:dyDescent="0.3">
      <c r="A5" s="235" t="s">
        <v>1009</v>
      </c>
      <c r="B5" s="235"/>
      <c r="C5" s="233"/>
      <c r="D5" s="236"/>
      <c r="E5" s="236"/>
      <c r="F5" s="233"/>
      <c r="G5" s="233"/>
      <c r="H5" s="233"/>
      <c r="I5" s="409"/>
      <c r="J5" s="233"/>
    </row>
    <row r="6" spans="1:16" x14ac:dyDescent="0.3">
      <c r="A6" s="235" t="s">
        <v>1010</v>
      </c>
      <c r="B6" s="235"/>
      <c r="C6" s="233"/>
      <c r="D6" s="236"/>
      <c r="E6" s="236"/>
      <c r="F6" s="233"/>
      <c r="G6" s="233"/>
      <c r="H6" s="233"/>
      <c r="I6" s="409"/>
      <c r="J6" s="233"/>
    </row>
    <row r="7" spans="1:16" x14ac:dyDescent="0.3">
      <c r="A7" s="235" t="s">
        <v>1030</v>
      </c>
      <c r="B7" s="235"/>
      <c r="C7" s="237"/>
      <c r="D7" s="236"/>
      <c r="E7" s="236"/>
      <c r="F7" s="233"/>
      <c r="G7" s="233"/>
      <c r="H7" s="233"/>
      <c r="I7" s="409"/>
      <c r="J7" s="233"/>
    </row>
    <row r="8" spans="1:16" x14ac:dyDescent="0.3">
      <c r="A8" s="233"/>
      <c r="B8" s="233"/>
      <c r="C8" s="233"/>
      <c r="D8" s="233"/>
      <c r="E8" s="233"/>
      <c r="F8" s="233"/>
      <c r="G8" s="233"/>
      <c r="H8" s="238" t="s">
        <v>1054</v>
      </c>
      <c r="I8" s="409"/>
      <c r="J8" s="238" t="s">
        <v>1055</v>
      </c>
    </row>
    <row r="9" spans="1:16" x14ac:dyDescent="0.3">
      <c r="A9" s="556" t="s">
        <v>1056</v>
      </c>
      <c r="B9" s="558" t="s">
        <v>1057</v>
      </c>
      <c r="C9" s="558" t="s">
        <v>101</v>
      </c>
      <c r="D9" s="560" t="s">
        <v>102</v>
      </c>
      <c r="E9" s="560" t="s">
        <v>1058</v>
      </c>
      <c r="F9" s="562" t="s">
        <v>14</v>
      </c>
      <c r="G9" s="562"/>
      <c r="H9" s="562"/>
      <c r="I9" s="562"/>
      <c r="J9" s="563" t="s">
        <v>99</v>
      </c>
    </row>
    <row r="10" spans="1:16" x14ac:dyDescent="0.3">
      <c r="A10" s="557"/>
      <c r="B10" s="559"/>
      <c r="C10" s="559"/>
      <c r="D10" s="560"/>
      <c r="E10" s="560"/>
      <c r="F10" s="560" t="s">
        <v>13</v>
      </c>
      <c r="G10" s="560" t="s">
        <v>1060</v>
      </c>
      <c r="H10" s="562" t="s">
        <v>1059</v>
      </c>
      <c r="I10" s="562"/>
      <c r="J10" s="563"/>
    </row>
    <row r="11" spans="1:16" ht="27.6" x14ac:dyDescent="0.3">
      <c r="A11" s="557"/>
      <c r="B11" s="559"/>
      <c r="C11" s="559"/>
      <c r="D11" s="561"/>
      <c r="E11" s="561"/>
      <c r="F11" s="561"/>
      <c r="G11" s="561"/>
      <c r="H11" s="239" t="s">
        <v>1061</v>
      </c>
      <c r="I11" s="410" t="s">
        <v>1062</v>
      </c>
      <c r="J11" s="564"/>
    </row>
    <row r="12" spans="1:16" x14ac:dyDescent="0.3">
      <c r="A12" s="553" t="s">
        <v>1063</v>
      </c>
      <c r="B12" s="553"/>
      <c r="C12" s="553"/>
      <c r="D12" s="553"/>
      <c r="E12" s="553"/>
      <c r="F12" s="553"/>
      <c r="G12" s="553"/>
      <c r="H12" s="553"/>
      <c r="I12" s="553"/>
      <c r="J12" s="553"/>
    </row>
    <row r="13" spans="1:16" x14ac:dyDescent="0.3">
      <c r="A13" s="240">
        <v>1</v>
      </c>
      <c r="B13" s="241" t="s">
        <v>1064</v>
      </c>
      <c r="C13" s="242" t="s">
        <v>1065</v>
      </c>
      <c r="D13" s="242">
        <v>2</v>
      </c>
      <c r="E13" s="242">
        <f>SUM(F13:I13)</f>
        <v>21</v>
      </c>
      <c r="F13" s="242">
        <v>0</v>
      </c>
      <c r="G13" s="242">
        <v>0</v>
      </c>
      <c r="H13" s="242">
        <v>21</v>
      </c>
      <c r="I13" s="411">
        <v>0</v>
      </c>
      <c r="J13" s="243" t="s">
        <v>1066</v>
      </c>
      <c r="L13" s="236"/>
      <c r="M13" s="236"/>
      <c r="N13" s="244"/>
      <c r="O13" s="236"/>
      <c r="P13" s="244"/>
    </row>
    <row r="14" spans="1:16" x14ac:dyDescent="0.3">
      <c r="A14" s="240">
        <v>2</v>
      </c>
      <c r="B14" s="241" t="s">
        <v>184</v>
      </c>
      <c r="C14" s="242" t="s">
        <v>1067</v>
      </c>
      <c r="D14" s="242">
        <v>4</v>
      </c>
      <c r="E14" s="242">
        <f t="shared" ref="E14:E20" si="0">SUM(F14:I14)</f>
        <v>27</v>
      </c>
      <c r="F14" s="242">
        <v>9</v>
      </c>
      <c r="G14" s="242">
        <v>0</v>
      </c>
      <c r="H14" s="242">
        <v>18</v>
      </c>
      <c r="I14" s="411">
        <v>0</v>
      </c>
      <c r="J14" s="243" t="s">
        <v>1068</v>
      </c>
      <c r="L14" s="244"/>
      <c r="M14" s="236"/>
      <c r="N14" s="244"/>
      <c r="O14" s="236"/>
      <c r="P14" s="244"/>
    </row>
    <row r="15" spans="1:16" x14ac:dyDescent="0.3">
      <c r="A15" s="240">
        <v>3</v>
      </c>
      <c r="B15" s="245" t="s">
        <v>1069</v>
      </c>
      <c r="C15" s="242" t="s">
        <v>1070</v>
      </c>
      <c r="D15" s="242">
        <v>3</v>
      </c>
      <c r="E15" s="242">
        <f t="shared" si="0"/>
        <v>18</v>
      </c>
      <c r="F15" s="242">
        <v>9</v>
      </c>
      <c r="G15" s="242">
        <v>9</v>
      </c>
      <c r="H15" s="242">
        <v>0</v>
      </c>
      <c r="I15" s="411">
        <v>0</v>
      </c>
      <c r="J15" s="243" t="s">
        <v>1066</v>
      </c>
      <c r="L15" s="244"/>
      <c r="M15" s="244"/>
      <c r="N15" s="244"/>
      <c r="O15" s="236"/>
      <c r="P15" s="244"/>
    </row>
    <row r="16" spans="1:16" x14ac:dyDescent="0.3">
      <c r="A16" s="240">
        <v>4</v>
      </c>
      <c r="B16" s="241" t="s">
        <v>103</v>
      </c>
      <c r="C16" s="242" t="s">
        <v>1071</v>
      </c>
      <c r="D16" s="242">
        <v>4</v>
      </c>
      <c r="E16" s="242">
        <f t="shared" si="0"/>
        <v>27</v>
      </c>
      <c r="F16" s="242">
        <v>18</v>
      </c>
      <c r="G16" s="242">
        <v>0</v>
      </c>
      <c r="H16" s="242">
        <v>9</v>
      </c>
      <c r="I16" s="411">
        <v>0</v>
      </c>
      <c r="J16" s="243" t="s">
        <v>1066</v>
      </c>
      <c r="L16" s="244"/>
      <c r="M16" s="236"/>
      <c r="N16" s="244"/>
      <c r="O16" s="236"/>
      <c r="P16" s="244"/>
    </row>
    <row r="17" spans="1:16" x14ac:dyDescent="0.3">
      <c r="A17" s="240">
        <v>5</v>
      </c>
      <c r="B17" s="246" t="s">
        <v>313</v>
      </c>
      <c r="C17" s="242" t="s">
        <v>1070</v>
      </c>
      <c r="D17" s="242">
        <v>5</v>
      </c>
      <c r="E17" s="242">
        <f t="shared" si="0"/>
        <v>30</v>
      </c>
      <c r="F17" s="242">
        <v>9</v>
      </c>
      <c r="G17" s="242">
        <v>0</v>
      </c>
      <c r="H17" s="242">
        <v>9</v>
      </c>
      <c r="I17" s="411">
        <v>12</v>
      </c>
      <c r="J17" s="243" t="s">
        <v>1068</v>
      </c>
      <c r="L17" s="244"/>
      <c r="M17" s="244"/>
      <c r="N17" s="244"/>
      <c r="O17" s="244"/>
      <c r="P17" s="244"/>
    </row>
    <row r="18" spans="1:16" x14ac:dyDescent="0.3">
      <c r="A18" s="240">
        <v>6</v>
      </c>
      <c r="B18" s="245" t="s">
        <v>274</v>
      </c>
      <c r="C18" s="242" t="s">
        <v>1070</v>
      </c>
      <c r="D18" s="242">
        <v>6</v>
      </c>
      <c r="E18" s="242">
        <f t="shared" si="0"/>
        <v>39</v>
      </c>
      <c r="F18" s="242">
        <v>18</v>
      </c>
      <c r="G18" s="242">
        <v>0</v>
      </c>
      <c r="H18" s="242">
        <v>0</v>
      </c>
      <c r="I18" s="411">
        <v>21</v>
      </c>
      <c r="J18" s="243" t="s">
        <v>1068</v>
      </c>
      <c r="L18" s="244"/>
      <c r="M18" s="244"/>
      <c r="N18" s="244"/>
      <c r="O18" s="244"/>
      <c r="P18" s="244"/>
    </row>
    <row r="19" spans="1:16" x14ac:dyDescent="0.3">
      <c r="A19" s="240">
        <v>7</v>
      </c>
      <c r="B19" s="245" t="s">
        <v>148</v>
      </c>
      <c r="C19" s="242" t="s">
        <v>1070</v>
      </c>
      <c r="D19" s="242">
        <v>5</v>
      </c>
      <c r="E19" s="242">
        <f t="shared" si="0"/>
        <v>27</v>
      </c>
      <c r="F19" s="242">
        <v>9</v>
      </c>
      <c r="G19" s="242">
        <v>0</v>
      </c>
      <c r="H19" s="242">
        <v>0</v>
      </c>
      <c r="I19" s="411">
        <v>18</v>
      </c>
      <c r="J19" s="243" t="s">
        <v>1066</v>
      </c>
      <c r="L19" s="244"/>
      <c r="M19" s="244"/>
      <c r="N19" s="244"/>
      <c r="O19" s="244"/>
      <c r="P19" s="244"/>
    </row>
    <row r="20" spans="1:16" x14ac:dyDescent="0.3">
      <c r="A20" s="240">
        <v>8</v>
      </c>
      <c r="B20" s="245" t="s">
        <v>1072</v>
      </c>
      <c r="C20" s="242" t="s">
        <v>1071</v>
      </c>
      <c r="D20" s="242">
        <v>1</v>
      </c>
      <c r="E20" s="242">
        <f t="shared" si="0"/>
        <v>12</v>
      </c>
      <c r="F20" s="242">
        <v>6</v>
      </c>
      <c r="G20" s="242">
        <v>0</v>
      </c>
      <c r="H20" s="242">
        <v>6</v>
      </c>
      <c r="I20" s="411">
        <v>0</v>
      </c>
      <c r="J20" s="243" t="s">
        <v>1066</v>
      </c>
      <c r="L20" s="244"/>
      <c r="M20" s="244"/>
      <c r="N20" s="244"/>
      <c r="O20" s="244"/>
      <c r="P20" s="244"/>
    </row>
    <row r="21" spans="1:16" x14ac:dyDescent="0.3">
      <c r="A21" s="247" t="s">
        <v>1067</v>
      </c>
      <c r="B21" s="248" t="s">
        <v>1073</v>
      </c>
      <c r="C21" s="248"/>
      <c r="D21" s="248">
        <f t="shared" ref="D21:I21" si="1">SUM(D13:D20)</f>
        <v>30</v>
      </c>
      <c r="E21" s="248">
        <f t="shared" si="1"/>
        <v>201</v>
      </c>
      <c r="F21" s="248">
        <f t="shared" si="1"/>
        <v>78</v>
      </c>
      <c r="G21" s="248">
        <f t="shared" si="1"/>
        <v>9</v>
      </c>
      <c r="H21" s="248">
        <f t="shared" si="1"/>
        <v>63</v>
      </c>
      <c r="I21" s="412">
        <f t="shared" si="1"/>
        <v>51</v>
      </c>
      <c r="J21" s="249" t="s">
        <v>1074</v>
      </c>
    </row>
    <row r="22" spans="1:16" x14ac:dyDescent="0.3">
      <c r="A22" s="565" t="s">
        <v>1075</v>
      </c>
      <c r="B22" s="565"/>
      <c r="C22" s="565"/>
      <c r="D22" s="565"/>
      <c r="E22" s="565"/>
      <c r="F22" s="565"/>
      <c r="G22" s="565"/>
      <c r="H22" s="565"/>
      <c r="I22" s="565"/>
      <c r="J22" s="565"/>
    </row>
    <row r="23" spans="1:16" x14ac:dyDescent="0.3">
      <c r="A23" s="250"/>
      <c r="B23" s="251"/>
      <c r="C23" s="250"/>
      <c r="D23" s="252">
        <v>0</v>
      </c>
      <c r="E23" s="252">
        <v>0</v>
      </c>
      <c r="F23" s="252">
        <v>0</v>
      </c>
      <c r="G23" s="250">
        <v>0</v>
      </c>
      <c r="H23" s="252">
        <v>0</v>
      </c>
      <c r="I23" s="413">
        <v>0</v>
      </c>
      <c r="J23" s="250" t="s">
        <v>1074</v>
      </c>
    </row>
    <row r="24" spans="1:16" ht="15.6" x14ac:dyDescent="0.3">
      <c r="A24" s="253" t="s">
        <v>1070</v>
      </c>
      <c r="B24" s="247" t="s">
        <v>1076</v>
      </c>
      <c r="C24" s="248"/>
      <c r="D24" s="248">
        <f t="shared" ref="D24:I24" si="2">SUM(D23:D23)</f>
        <v>0</v>
      </c>
      <c r="E24" s="248">
        <f t="shared" si="2"/>
        <v>0</v>
      </c>
      <c r="F24" s="248">
        <f t="shared" si="2"/>
        <v>0</v>
      </c>
      <c r="G24" s="248">
        <f t="shared" si="2"/>
        <v>0</v>
      </c>
      <c r="H24" s="248">
        <f t="shared" si="2"/>
        <v>0</v>
      </c>
      <c r="I24" s="412">
        <f t="shared" si="2"/>
        <v>0</v>
      </c>
      <c r="J24" s="249" t="s">
        <v>1074</v>
      </c>
    </row>
    <row r="25" spans="1:16" x14ac:dyDescent="0.3">
      <c r="A25" s="254" t="s">
        <v>1077</v>
      </c>
      <c r="B25" s="255" t="s">
        <v>1078</v>
      </c>
      <c r="C25" s="256"/>
      <c r="D25" s="256">
        <f t="shared" ref="D25" si="3">+D21+D24</f>
        <v>30</v>
      </c>
      <c r="E25" s="256">
        <f>+E21+E24</f>
        <v>201</v>
      </c>
      <c r="F25" s="256">
        <f t="shared" ref="F25:I25" si="4">+F21+F24</f>
        <v>78</v>
      </c>
      <c r="G25" s="256">
        <f t="shared" si="4"/>
        <v>9</v>
      </c>
      <c r="H25" s="256">
        <f t="shared" si="4"/>
        <v>63</v>
      </c>
      <c r="I25" s="414">
        <f t="shared" si="4"/>
        <v>51</v>
      </c>
      <c r="J25" s="257" t="s">
        <v>1074</v>
      </c>
    </row>
    <row r="26" spans="1:16" x14ac:dyDescent="0.3">
      <c r="A26" s="258"/>
      <c r="B26" s="258"/>
      <c r="C26" s="258"/>
      <c r="D26" s="258"/>
      <c r="E26" s="258"/>
      <c r="F26" s="258"/>
      <c r="G26" s="258"/>
      <c r="H26" s="258"/>
      <c r="I26" s="415"/>
      <c r="J26" s="258"/>
    </row>
    <row r="27" spans="1:16" x14ac:dyDescent="0.3">
      <c r="A27" s="233"/>
      <c r="B27" s="233"/>
      <c r="C27" s="259"/>
      <c r="D27" s="233"/>
      <c r="E27" s="233"/>
      <c r="F27" s="233"/>
      <c r="G27" s="233"/>
      <c r="H27" s="233"/>
      <c r="I27" s="409"/>
      <c r="J27" s="233"/>
    </row>
    <row r="28" spans="1:16" x14ac:dyDescent="0.3">
      <c r="A28" s="233"/>
      <c r="B28" s="233"/>
      <c r="C28" s="233"/>
      <c r="D28" s="233"/>
      <c r="E28" s="233"/>
      <c r="F28" s="233"/>
      <c r="G28" s="233"/>
      <c r="H28" s="238" t="s">
        <v>1079</v>
      </c>
      <c r="I28" s="409"/>
      <c r="J28" s="238" t="s">
        <v>1080</v>
      </c>
    </row>
    <row r="29" spans="1:16" x14ac:dyDescent="0.3">
      <c r="A29" s="556" t="s">
        <v>1056</v>
      </c>
      <c r="B29" s="558" t="s">
        <v>1057</v>
      </c>
      <c r="C29" s="558" t="s">
        <v>101</v>
      </c>
      <c r="D29" s="560" t="s">
        <v>102</v>
      </c>
      <c r="E29" s="560" t="s">
        <v>1058</v>
      </c>
      <c r="F29" s="562" t="s">
        <v>14</v>
      </c>
      <c r="G29" s="562"/>
      <c r="H29" s="562"/>
      <c r="I29" s="562"/>
      <c r="J29" s="563" t="s">
        <v>99</v>
      </c>
    </row>
    <row r="30" spans="1:16" x14ac:dyDescent="0.3">
      <c r="A30" s="557"/>
      <c r="B30" s="559"/>
      <c r="C30" s="559"/>
      <c r="D30" s="560"/>
      <c r="E30" s="560"/>
      <c r="F30" s="560" t="s">
        <v>13</v>
      </c>
      <c r="G30" s="560" t="s">
        <v>1060</v>
      </c>
      <c r="H30" s="562" t="s">
        <v>1059</v>
      </c>
      <c r="I30" s="562"/>
      <c r="J30" s="563"/>
    </row>
    <row r="31" spans="1:16" ht="27.6" x14ac:dyDescent="0.3">
      <c r="A31" s="557"/>
      <c r="B31" s="559"/>
      <c r="C31" s="559"/>
      <c r="D31" s="561"/>
      <c r="E31" s="561"/>
      <c r="F31" s="561"/>
      <c r="G31" s="561"/>
      <c r="H31" s="239" t="s">
        <v>1061</v>
      </c>
      <c r="I31" s="410" t="s">
        <v>1062</v>
      </c>
      <c r="J31" s="564"/>
    </row>
    <row r="32" spans="1:16" x14ac:dyDescent="0.3">
      <c r="A32" s="553" t="s">
        <v>1063</v>
      </c>
      <c r="B32" s="553"/>
      <c r="C32" s="553"/>
      <c r="D32" s="553"/>
      <c r="E32" s="553"/>
      <c r="F32" s="553"/>
      <c r="G32" s="553"/>
      <c r="H32" s="553"/>
      <c r="I32" s="553"/>
      <c r="J32" s="553"/>
    </row>
    <row r="33" spans="1:16" x14ac:dyDescent="0.3">
      <c r="A33" s="244">
        <v>1</v>
      </c>
      <c r="B33" s="245" t="s">
        <v>568</v>
      </c>
      <c r="C33" s="242" t="s">
        <v>1070</v>
      </c>
      <c r="D33" s="242">
        <v>4</v>
      </c>
      <c r="E33" s="242">
        <f t="shared" ref="E33:E34" si="5">SUM(F33:I33)</f>
        <v>27</v>
      </c>
      <c r="F33" s="242">
        <v>12</v>
      </c>
      <c r="G33" s="242">
        <v>0</v>
      </c>
      <c r="H33" s="242">
        <v>0</v>
      </c>
      <c r="I33" s="411">
        <v>15</v>
      </c>
      <c r="J33" s="243" t="s">
        <v>1068</v>
      </c>
      <c r="L33" s="244"/>
      <c r="M33" s="244"/>
      <c r="N33" s="244"/>
      <c r="O33" s="244"/>
      <c r="P33" s="244"/>
    </row>
    <row r="34" spans="1:16" x14ac:dyDescent="0.3">
      <c r="A34" s="244">
        <v>2</v>
      </c>
      <c r="B34" s="245" t="s">
        <v>537</v>
      </c>
      <c r="C34" s="242" t="s">
        <v>1070</v>
      </c>
      <c r="D34" s="242">
        <v>4</v>
      </c>
      <c r="E34" s="242">
        <f t="shared" si="5"/>
        <v>24</v>
      </c>
      <c r="F34" s="242">
        <v>12</v>
      </c>
      <c r="G34" s="242">
        <v>0</v>
      </c>
      <c r="H34" s="242">
        <v>0</v>
      </c>
      <c r="I34" s="411">
        <v>12</v>
      </c>
      <c r="J34" s="243" t="s">
        <v>1068</v>
      </c>
      <c r="L34" s="244"/>
      <c r="M34" s="244"/>
      <c r="N34" s="244"/>
      <c r="O34" s="244"/>
      <c r="P34" s="244"/>
    </row>
    <row r="35" spans="1:16" x14ac:dyDescent="0.3">
      <c r="A35" s="244">
        <v>3</v>
      </c>
      <c r="B35" s="245" t="s">
        <v>443</v>
      </c>
      <c r="C35" s="242" t="s">
        <v>1070</v>
      </c>
      <c r="D35" s="242">
        <v>4</v>
      </c>
      <c r="E35" s="242">
        <f>SUM(F35:I35)</f>
        <v>27</v>
      </c>
      <c r="F35" s="242">
        <v>12</v>
      </c>
      <c r="G35" s="242">
        <v>0</v>
      </c>
      <c r="H35" s="242">
        <v>0</v>
      </c>
      <c r="I35" s="411">
        <v>15</v>
      </c>
      <c r="J35" s="243" t="s">
        <v>1066</v>
      </c>
      <c r="L35" s="244"/>
      <c r="M35" s="244"/>
      <c r="N35" s="244"/>
      <c r="O35" s="244"/>
      <c r="P35" s="244"/>
    </row>
    <row r="36" spans="1:16" x14ac:dyDescent="0.3">
      <c r="A36" s="244">
        <v>4</v>
      </c>
      <c r="B36" s="245" t="s">
        <v>631</v>
      </c>
      <c r="C36" s="244" t="s">
        <v>1070</v>
      </c>
      <c r="D36" s="242">
        <v>3</v>
      </c>
      <c r="E36" s="244">
        <f>SUM(F36:I36)</f>
        <v>21</v>
      </c>
      <c r="F36" s="242">
        <v>9</v>
      </c>
      <c r="G36" s="244">
        <v>0</v>
      </c>
      <c r="H36" s="242">
        <v>0</v>
      </c>
      <c r="I36" s="416">
        <v>12</v>
      </c>
      <c r="J36" s="243" t="s">
        <v>1066</v>
      </c>
      <c r="L36" s="244"/>
      <c r="M36" s="244"/>
      <c r="N36" s="244"/>
      <c r="O36" s="244"/>
      <c r="P36" s="244"/>
    </row>
    <row r="37" spans="1:16" x14ac:dyDescent="0.3">
      <c r="A37" s="247" t="s">
        <v>1067</v>
      </c>
      <c r="B37" s="248" t="s">
        <v>1073</v>
      </c>
      <c r="C37" s="248"/>
      <c r="D37" s="248">
        <f>SUM(D33:D36)</f>
        <v>15</v>
      </c>
      <c r="E37" s="248">
        <f t="shared" ref="E37:I37" si="6">SUM(E33:E36)</f>
        <v>99</v>
      </c>
      <c r="F37" s="248">
        <f t="shared" si="6"/>
        <v>45</v>
      </c>
      <c r="G37" s="248">
        <f t="shared" si="6"/>
        <v>0</v>
      </c>
      <c r="H37" s="248">
        <f t="shared" si="6"/>
        <v>0</v>
      </c>
      <c r="I37" s="412">
        <f t="shared" si="6"/>
        <v>54</v>
      </c>
      <c r="J37" s="249" t="s">
        <v>1074</v>
      </c>
    </row>
    <row r="38" spans="1:16" x14ac:dyDescent="0.3">
      <c r="A38" s="553" t="s">
        <v>1075</v>
      </c>
      <c r="B38" s="553"/>
      <c r="C38" s="553"/>
      <c r="D38" s="553"/>
      <c r="E38" s="553"/>
      <c r="F38" s="553"/>
      <c r="G38" s="553"/>
      <c r="H38" s="553"/>
      <c r="I38" s="553"/>
      <c r="J38" s="553"/>
    </row>
    <row r="39" spans="1:16" ht="43.8" customHeight="1" x14ac:dyDescent="0.3">
      <c r="A39" s="244">
        <v>1</v>
      </c>
      <c r="B39" s="260" t="s">
        <v>1413</v>
      </c>
      <c r="C39" s="244" t="s">
        <v>1071</v>
      </c>
      <c r="D39" s="243">
        <v>1</v>
      </c>
      <c r="E39" s="296">
        <f>SUM(F39:I39)</f>
        <v>12</v>
      </c>
      <c r="F39" s="240">
        <v>6</v>
      </c>
      <c r="G39" s="244">
        <v>0</v>
      </c>
      <c r="H39" s="242">
        <v>6</v>
      </c>
      <c r="I39" s="416">
        <v>0</v>
      </c>
      <c r="J39" s="243" t="s">
        <v>1066</v>
      </c>
    </row>
    <row r="40" spans="1:16" ht="27.6" x14ac:dyDescent="0.3">
      <c r="A40" s="244">
        <v>2</v>
      </c>
      <c r="B40" s="260" t="s">
        <v>1082</v>
      </c>
      <c r="C40" s="244" t="s">
        <v>1083</v>
      </c>
      <c r="D40" s="242">
        <f t="shared" ref="D40:I40" si="7">(D53+D59)/2</f>
        <v>14</v>
      </c>
      <c r="E40" s="296">
        <f t="shared" si="7"/>
        <v>96</v>
      </c>
      <c r="F40" s="242">
        <f t="shared" si="7"/>
        <v>27</v>
      </c>
      <c r="G40" s="242">
        <f t="shared" si="7"/>
        <v>30</v>
      </c>
      <c r="H40" s="242">
        <f t="shared" si="7"/>
        <v>0</v>
      </c>
      <c r="I40" s="411">
        <f t="shared" si="7"/>
        <v>39</v>
      </c>
      <c r="J40" s="243" t="s">
        <v>1084</v>
      </c>
    </row>
    <row r="41" spans="1:16" ht="15.6" x14ac:dyDescent="0.3">
      <c r="A41" s="253" t="s">
        <v>1070</v>
      </c>
      <c r="B41" s="247" t="s">
        <v>1076</v>
      </c>
      <c r="C41" s="248"/>
      <c r="D41" s="248">
        <f>D39+D40</f>
        <v>15</v>
      </c>
      <c r="E41" s="248">
        <f t="shared" ref="E41:I41" si="8">E39+E40</f>
        <v>108</v>
      </c>
      <c r="F41" s="248">
        <f t="shared" si="8"/>
        <v>33</v>
      </c>
      <c r="G41" s="248">
        <f t="shared" si="8"/>
        <v>30</v>
      </c>
      <c r="H41" s="248">
        <f t="shared" si="8"/>
        <v>6</v>
      </c>
      <c r="I41" s="412">
        <f t="shared" si="8"/>
        <v>39</v>
      </c>
      <c r="J41" s="249" t="s">
        <v>1074</v>
      </c>
    </row>
    <row r="42" spans="1:16" x14ac:dyDescent="0.3">
      <c r="A42" s="254" t="s">
        <v>1077</v>
      </c>
      <c r="B42" s="255" t="s">
        <v>1078</v>
      </c>
      <c r="C42" s="256"/>
      <c r="D42" s="256">
        <f>+D37+D41</f>
        <v>30</v>
      </c>
      <c r="E42" s="256">
        <f t="shared" ref="E42:I42" si="9">+E37+E41</f>
        <v>207</v>
      </c>
      <c r="F42" s="256">
        <f t="shared" si="9"/>
        <v>78</v>
      </c>
      <c r="G42" s="256">
        <f t="shared" si="9"/>
        <v>30</v>
      </c>
      <c r="H42" s="256">
        <f t="shared" si="9"/>
        <v>6</v>
      </c>
      <c r="I42" s="414">
        <f t="shared" si="9"/>
        <v>93</v>
      </c>
      <c r="J42" s="257" t="s">
        <v>1074</v>
      </c>
    </row>
    <row r="43" spans="1:16" x14ac:dyDescent="0.3">
      <c r="A43" s="233"/>
      <c r="B43" s="233"/>
      <c r="C43" s="259"/>
      <c r="D43" s="233"/>
      <c r="E43" s="233"/>
      <c r="F43" s="233"/>
      <c r="G43" s="233"/>
      <c r="H43" s="233"/>
      <c r="I43" s="409"/>
      <c r="J43" s="233"/>
    </row>
    <row r="44" spans="1:16" x14ac:dyDescent="0.3">
      <c r="A44" s="233"/>
      <c r="B44" s="233"/>
      <c r="C44" s="237"/>
      <c r="E44" s="237"/>
      <c r="F44" s="237"/>
      <c r="G44" s="233"/>
      <c r="H44" s="238"/>
      <c r="I44" s="409"/>
      <c r="J44" s="238"/>
    </row>
    <row r="45" spans="1:16" x14ac:dyDescent="0.3">
      <c r="A45" s="556" t="s">
        <v>1056</v>
      </c>
      <c r="B45" s="558" t="s">
        <v>1057</v>
      </c>
      <c r="C45" s="558" t="s">
        <v>101</v>
      </c>
      <c r="D45" s="560" t="s">
        <v>102</v>
      </c>
      <c r="E45" s="560" t="s">
        <v>1058</v>
      </c>
      <c r="F45" s="562" t="s">
        <v>14</v>
      </c>
      <c r="G45" s="562"/>
      <c r="H45" s="562"/>
      <c r="I45" s="562"/>
      <c r="J45" s="563" t="s">
        <v>99</v>
      </c>
    </row>
    <row r="46" spans="1:16" x14ac:dyDescent="0.3">
      <c r="A46" s="557"/>
      <c r="B46" s="559"/>
      <c r="C46" s="559"/>
      <c r="D46" s="560"/>
      <c r="E46" s="560"/>
      <c r="F46" s="560" t="s">
        <v>13</v>
      </c>
      <c r="G46" s="560" t="s">
        <v>1060</v>
      </c>
      <c r="H46" s="562" t="s">
        <v>1059</v>
      </c>
      <c r="I46" s="562"/>
      <c r="J46" s="563"/>
    </row>
    <row r="47" spans="1:16" ht="27.6" x14ac:dyDescent="0.3">
      <c r="A47" s="557"/>
      <c r="B47" s="559"/>
      <c r="C47" s="559"/>
      <c r="D47" s="561"/>
      <c r="E47" s="561"/>
      <c r="F47" s="561"/>
      <c r="G47" s="561"/>
      <c r="H47" s="239" t="s">
        <v>1061</v>
      </c>
      <c r="I47" s="410" t="s">
        <v>1062</v>
      </c>
      <c r="J47" s="564"/>
    </row>
    <row r="48" spans="1:16" x14ac:dyDescent="0.3">
      <c r="A48" s="553" t="s">
        <v>1085</v>
      </c>
      <c r="B48" s="553"/>
      <c r="C48" s="553"/>
      <c r="D48" s="553"/>
      <c r="E48" s="553"/>
      <c r="F48" s="553"/>
      <c r="G48" s="553"/>
      <c r="H48" s="553"/>
      <c r="I48" s="553"/>
      <c r="J48" s="553"/>
    </row>
    <row r="49" spans="1:16" x14ac:dyDescent="0.3">
      <c r="A49" s="244">
        <v>1</v>
      </c>
      <c r="B49" s="241" t="s">
        <v>1086</v>
      </c>
      <c r="C49" s="242" t="s">
        <v>1083</v>
      </c>
      <c r="D49" s="242">
        <v>3</v>
      </c>
      <c r="E49" s="242">
        <f>SUM(F49:I49)</f>
        <v>30</v>
      </c>
      <c r="F49" s="242">
        <v>0</v>
      </c>
      <c r="G49" s="242">
        <v>30</v>
      </c>
      <c r="H49" s="242">
        <v>0</v>
      </c>
      <c r="I49" s="411">
        <v>0</v>
      </c>
      <c r="J49" s="243" t="s">
        <v>1294</v>
      </c>
    </row>
    <row r="50" spans="1:16" x14ac:dyDescent="0.3">
      <c r="A50" s="244">
        <v>2</v>
      </c>
      <c r="B50" s="245" t="s">
        <v>504</v>
      </c>
      <c r="C50" s="244" t="s">
        <v>1083</v>
      </c>
      <c r="D50" s="242">
        <v>3</v>
      </c>
      <c r="E50" s="244">
        <f>SUM(F50:I50)</f>
        <v>21</v>
      </c>
      <c r="F50" s="242">
        <v>9</v>
      </c>
      <c r="G50" s="244">
        <v>0</v>
      </c>
      <c r="H50" s="242">
        <v>0</v>
      </c>
      <c r="I50" s="416">
        <v>12</v>
      </c>
      <c r="J50" s="243" t="s">
        <v>1066</v>
      </c>
      <c r="L50" s="244"/>
      <c r="M50" s="244"/>
      <c r="N50" s="244"/>
      <c r="O50" s="244"/>
      <c r="P50" s="244"/>
    </row>
    <row r="51" spans="1:16" x14ac:dyDescent="0.3">
      <c r="A51" s="244">
        <v>3</v>
      </c>
      <c r="B51" s="245" t="s">
        <v>370</v>
      </c>
      <c r="C51" s="242" t="s">
        <v>1083</v>
      </c>
      <c r="D51" s="242">
        <v>4</v>
      </c>
      <c r="E51" s="242">
        <f>SUM(F51:I51)</f>
        <v>21</v>
      </c>
      <c r="F51" s="242">
        <v>9</v>
      </c>
      <c r="G51" s="242">
        <v>0</v>
      </c>
      <c r="H51" s="242">
        <v>0</v>
      </c>
      <c r="I51" s="411">
        <v>12</v>
      </c>
      <c r="J51" s="243" t="s">
        <v>1068</v>
      </c>
      <c r="L51" s="244"/>
      <c r="M51" s="244"/>
      <c r="N51" s="244"/>
      <c r="O51" s="244"/>
      <c r="P51" s="244"/>
    </row>
    <row r="52" spans="1:16" x14ac:dyDescent="0.3">
      <c r="A52" s="244">
        <v>4</v>
      </c>
      <c r="B52" s="245" t="s">
        <v>603</v>
      </c>
      <c r="C52" s="242" t="s">
        <v>1083</v>
      </c>
      <c r="D52" s="242">
        <v>4</v>
      </c>
      <c r="E52" s="242">
        <f t="shared" ref="E52" si="10">SUM(F52:I52)</f>
        <v>24</v>
      </c>
      <c r="F52" s="242">
        <v>9</v>
      </c>
      <c r="G52" s="242">
        <v>0</v>
      </c>
      <c r="H52" s="242">
        <v>0</v>
      </c>
      <c r="I52" s="411">
        <v>15</v>
      </c>
      <c r="J52" s="243" t="s">
        <v>1066</v>
      </c>
      <c r="L52" s="244"/>
      <c r="M52" s="244"/>
      <c r="N52" s="244"/>
      <c r="O52" s="244"/>
      <c r="P52" s="244"/>
    </row>
    <row r="53" spans="1:16" x14ac:dyDescent="0.3">
      <c r="A53" s="247" t="s">
        <v>1070</v>
      </c>
      <c r="B53" s="248" t="s">
        <v>1087</v>
      </c>
      <c r="C53" s="248"/>
      <c r="D53" s="248">
        <f t="shared" ref="D53:I53" si="11">SUM(D49:D52)</f>
        <v>14</v>
      </c>
      <c r="E53" s="248">
        <f t="shared" si="11"/>
        <v>96</v>
      </c>
      <c r="F53" s="248">
        <f t="shared" si="11"/>
        <v>27</v>
      </c>
      <c r="G53" s="248">
        <f t="shared" si="11"/>
        <v>30</v>
      </c>
      <c r="H53" s="248">
        <f t="shared" si="11"/>
        <v>0</v>
      </c>
      <c r="I53" s="412">
        <f t="shared" si="11"/>
        <v>39</v>
      </c>
      <c r="J53" s="249" t="s">
        <v>1074</v>
      </c>
    </row>
    <row r="54" spans="1:16" x14ac:dyDescent="0.3">
      <c r="A54" s="553" t="s">
        <v>1088</v>
      </c>
      <c r="B54" s="553"/>
      <c r="C54" s="553"/>
      <c r="D54" s="553"/>
      <c r="E54" s="553"/>
      <c r="F54" s="553"/>
      <c r="G54" s="553"/>
      <c r="H54" s="553"/>
      <c r="I54" s="553"/>
      <c r="J54" s="553"/>
    </row>
    <row r="55" spans="1:16" x14ac:dyDescent="0.3">
      <c r="A55" s="244">
        <v>1</v>
      </c>
      <c r="B55" s="241" t="s">
        <v>1086</v>
      </c>
      <c r="C55" s="242" t="s">
        <v>1083</v>
      </c>
      <c r="D55" s="242">
        <v>3</v>
      </c>
      <c r="E55" s="242">
        <f>SUM(F55:I55)</f>
        <v>30</v>
      </c>
      <c r="F55" s="242">
        <v>0</v>
      </c>
      <c r="G55" s="242">
        <v>30</v>
      </c>
      <c r="H55" s="242">
        <v>0</v>
      </c>
      <c r="I55" s="411">
        <v>0</v>
      </c>
      <c r="J55" s="243" t="s">
        <v>1294</v>
      </c>
    </row>
    <row r="56" spans="1:16" x14ac:dyDescent="0.3">
      <c r="A56" s="244">
        <v>2</v>
      </c>
      <c r="B56" s="245" t="s">
        <v>342</v>
      </c>
      <c r="C56" s="244" t="s">
        <v>1083</v>
      </c>
      <c r="D56" s="242">
        <v>3</v>
      </c>
      <c r="E56" s="244">
        <f t="shared" ref="E56:E58" si="12">SUM(F56:I56)</f>
        <v>21</v>
      </c>
      <c r="F56" s="242">
        <v>9</v>
      </c>
      <c r="G56" s="244">
        <v>0</v>
      </c>
      <c r="H56" s="242">
        <v>0</v>
      </c>
      <c r="I56" s="416">
        <v>12</v>
      </c>
      <c r="J56" s="243" t="s">
        <v>1066</v>
      </c>
      <c r="L56" s="244"/>
      <c r="M56" s="244"/>
      <c r="N56" s="244"/>
      <c r="O56" s="244"/>
      <c r="P56" s="244"/>
    </row>
    <row r="57" spans="1:16" x14ac:dyDescent="0.3">
      <c r="A57" s="244">
        <v>3</v>
      </c>
      <c r="B57" s="245" t="s">
        <v>479</v>
      </c>
      <c r="C57" s="244" t="s">
        <v>1083</v>
      </c>
      <c r="D57" s="242">
        <v>4</v>
      </c>
      <c r="E57" s="244">
        <f t="shared" si="12"/>
        <v>21</v>
      </c>
      <c r="F57" s="242">
        <v>9</v>
      </c>
      <c r="G57" s="244">
        <v>0</v>
      </c>
      <c r="H57" s="242">
        <v>0</v>
      </c>
      <c r="I57" s="416">
        <v>12</v>
      </c>
      <c r="J57" s="243" t="s">
        <v>1068</v>
      </c>
      <c r="L57" s="244"/>
      <c r="M57" s="244"/>
      <c r="N57" s="244"/>
      <c r="O57" s="244"/>
      <c r="P57" s="244"/>
    </row>
    <row r="58" spans="1:16" x14ac:dyDescent="0.3">
      <c r="A58" s="244">
        <v>4</v>
      </c>
      <c r="B58" s="245" t="s">
        <v>407</v>
      </c>
      <c r="C58" s="244" t="s">
        <v>1083</v>
      </c>
      <c r="D58" s="242">
        <v>4</v>
      </c>
      <c r="E58" s="244">
        <f t="shared" si="12"/>
        <v>24</v>
      </c>
      <c r="F58" s="242">
        <v>9</v>
      </c>
      <c r="G58" s="244">
        <v>0</v>
      </c>
      <c r="H58" s="242">
        <v>0</v>
      </c>
      <c r="I58" s="416">
        <v>15</v>
      </c>
      <c r="J58" s="243" t="s">
        <v>1066</v>
      </c>
      <c r="L58" s="244"/>
      <c r="M58" s="244"/>
      <c r="N58" s="244"/>
      <c r="O58" s="244"/>
      <c r="P58" s="244"/>
    </row>
    <row r="59" spans="1:16" x14ac:dyDescent="0.3">
      <c r="A59" s="247" t="s">
        <v>1070</v>
      </c>
      <c r="B59" s="248" t="s">
        <v>1087</v>
      </c>
      <c r="C59" s="248"/>
      <c r="D59" s="248">
        <f t="shared" ref="D59:I59" si="13">SUM(D55:D58)</f>
        <v>14</v>
      </c>
      <c r="E59" s="248">
        <f t="shared" si="13"/>
        <v>96</v>
      </c>
      <c r="F59" s="248">
        <f t="shared" si="13"/>
        <v>27</v>
      </c>
      <c r="G59" s="248">
        <f t="shared" si="13"/>
        <v>30</v>
      </c>
      <c r="H59" s="248">
        <f t="shared" si="13"/>
        <v>0</v>
      </c>
      <c r="I59" s="412">
        <f t="shared" si="13"/>
        <v>39</v>
      </c>
      <c r="J59" s="249" t="s">
        <v>1074</v>
      </c>
    </row>
    <row r="60" spans="1:16" x14ac:dyDescent="0.3">
      <c r="A60" s="232"/>
      <c r="B60" s="300"/>
      <c r="C60" s="232"/>
      <c r="D60" s="232"/>
      <c r="E60" s="232"/>
      <c r="F60" s="232"/>
      <c r="G60" s="232"/>
      <c r="H60" s="232"/>
      <c r="I60" s="417"/>
      <c r="J60" s="232"/>
    </row>
    <row r="61" spans="1:16" x14ac:dyDescent="0.3">
      <c r="A61" s="233"/>
      <c r="B61" s="233"/>
      <c r="C61" s="233"/>
      <c r="D61" s="233"/>
      <c r="E61" s="233"/>
      <c r="F61" s="233"/>
      <c r="G61" s="233"/>
      <c r="H61" s="238" t="s">
        <v>1079</v>
      </c>
      <c r="I61" s="409"/>
      <c r="J61" s="238" t="s">
        <v>1089</v>
      </c>
    </row>
    <row r="62" spans="1:16" x14ac:dyDescent="0.3">
      <c r="A62" s="556" t="s">
        <v>1056</v>
      </c>
      <c r="B62" s="558" t="s">
        <v>1057</v>
      </c>
      <c r="C62" s="558" t="s">
        <v>101</v>
      </c>
      <c r="D62" s="560" t="s">
        <v>102</v>
      </c>
      <c r="E62" s="560" t="s">
        <v>1058</v>
      </c>
      <c r="F62" s="562" t="s">
        <v>14</v>
      </c>
      <c r="G62" s="562"/>
      <c r="H62" s="562"/>
      <c r="I62" s="562"/>
      <c r="J62" s="563" t="s">
        <v>99</v>
      </c>
    </row>
    <row r="63" spans="1:16" x14ac:dyDescent="0.3">
      <c r="A63" s="557"/>
      <c r="B63" s="559"/>
      <c r="C63" s="559"/>
      <c r="D63" s="560"/>
      <c r="E63" s="560"/>
      <c r="F63" s="560" t="s">
        <v>13</v>
      </c>
      <c r="G63" s="560" t="s">
        <v>1060</v>
      </c>
      <c r="H63" s="562" t="s">
        <v>1059</v>
      </c>
      <c r="I63" s="562"/>
      <c r="J63" s="563"/>
    </row>
    <row r="64" spans="1:16" ht="27.6" x14ac:dyDescent="0.3">
      <c r="A64" s="557"/>
      <c r="B64" s="559"/>
      <c r="C64" s="559"/>
      <c r="D64" s="561"/>
      <c r="E64" s="561"/>
      <c r="F64" s="561"/>
      <c r="G64" s="561"/>
      <c r="H64" s="239" t="s">
        <v>1061</v>
      </c>
      <c r="I64" s="410" t="s">
        <v>1062</v>
      </c>
      <c r="J64" s="564"/>
    </row>
    <row r="65" spans="1:16" x14ac:dyDescent="0.3">
      <c r="A65" s="553" t="s">
        <v>1063</v>
      </c>
      <c r="B65" s="553"/>
      <c r="C65" s="553"/>
      <c r="D65" s="553"/>
      <c r="E65" s="553"/>
      <c r="F65" s="553"/>
      <c r="G65" s="553"/>
      <c r="H65" s="553"/>
      <c r="I65" s="553"/>
      <c r="J65" s="553"/>
    </row>
    <row r="66" spans="1:16" x14ac:dyDescent="0.3">
      <c r="A66" s="244">
        <v>1</v>
      </c>
      <c r="B66" s="245" t="s">
        <v>665</v>
      </c>
      <c r="C66" s="244" t="s">
        <v>1070</v>
      </c>
      <c r="D66" s="242">
        <v>3</v>
      </c>
      <c r="E66" s="244">
        <f>SUM(F66:I66)</f>
        <v>24</v>
      </c>
      <c r="F66" s="242">
        <v>6</v>
      </c>
      <c r="G66" s="244">
        <v>0</v>
      </c>
      <c r="H66" s="242">
        <v>0</v>
      </c>
      <c r="I66" s="416">
        <v>18</v>
      </c>
      <c r="J66" s="243" t="s">
        <v>1068</v>
      </c>
      <c r="L66" s="244"/>
      <c r="M66" s="244"/>
      <c r="N66" s="244"/>
      <c r="O66" s="244"/>
      <c r="P66" s="244"/>
    </row>
    <row r="67" spans="1:16" x14ac:dyDescent="0.3">
      <c r="A67" s="244">
        <v>2</v>
      </c>
      <c r="B67" s="241" t="s">
        <v>1090</v>
      </c>
      <c r="C67" s="244" t="s">
        <v>1070</v>
      </c>
      <c r="D67" s="242">
        <v>2</v>
      </c>
      <c r="E67" s="244">
        <f t="shared" ref="E67" si="14">SUM(F67:I67)</f>
        <v>0</v>
      </c>
      <c r="F67" s="242">
        <v>0</v>
      </c>
      <c r="G67" s="244">
        <v>0</v>
      </c>
      <c r="H67" s="242">
        <v>0</v>
      </c>
      <c r="I67" s="416">
        <v>0</v>
      </c>
      <c r="J67" s="243" t="s">
        <v>1068</v>
      </c>
    </row>
    <row r="68" spans="1:16" x14ac:dyDescent="0.3">
      <c r="A68" s="247" t="s">
        <v>1067</v>
      </c>
      <c r="B68" s="248" t="s">
        <v>1073</v>
      </c>
      <c r="C68" s="248"/>
      <c r="D68" s="248">
        <f>SUM(D66:D67)</f>
        <v>5</v>
      </c>
      <c r="E68" s="261">
        <f t="shared" ref="E68:I68" si="15">SUM(E66:E67)</f>
        <v>24</v>
      </c>
      <c r="F68" s="248">
        <f t="shared" si="15"/>
        <v>6</v>
      </c>
      <c r="G68" s="248">
        <f t="shared" si="15"/>
        <v>0</v>
      </c>
      <c r="H68" s="248">
        <f t="shared" si="15"/>
        <v>0</v>
      </c>
      <c r="I68" s="412">
        <f t="shared" si="15"/>
        <v>18</v>
      </c>
      <c r="J68" s="249" t="s">
        <v>1074</v>
      </c>
    </row>
    <row r="69" spans="1:16" x14ac:dyDescent="0.3">
      <c r="A69" s="553" t="s">
        <v>1075</v>
      </c>
      <c r="B69" s="553"/>
      <c r="C69" s="553"/>
      <c r="D69" s="553"/>
      <c r="E69" s="553"/>
      <c r="F69" s="553"/>
      <c r="G69" s="553"/>
      <c r="H69" s="553"/>
      <c r="I69" s="553"/>
      <c r="J69" s="553"/>
    </row>
    <row r="70" spans="1:16" ht="27.6" x14ac:dyDescent="0.3">
      <c r="A70" s="262">
        <v>1</v>
      </c>
      <c r="B70" s="263" t="s">
        <v>1082</v>
      </c>
      <c r="C70" s="264" t="s">
        <v>1083</v>
      </c>
      <c r="D70" s="264">
        <f t="shared" ref="D70:I70" si="16">(D87+D97)/2</f>
        <v>25</v>
      </c>
      <c r="E70" s="264">
        <f t="shared" si="16"/>
        <v>168</v>
      </c>
      <c r="F70" s="264">
        <f t="shared" si="16"/>
        <v>57</v>
      </c>
      <c r="G70" s="264">
        <f t="shared" si="16"/>
        <v>30</v>
      </c>
      <c r="H70" s="264">
        <f t="shared" si="16"/>
        <v>0</v>
      </c>
      <c r="I70" s="418">
        <f t="shared" si="16"/>
        <v>81</v>
      </c>
      <c r="J70" s="265" t="s">
        <v>1084</v>
      </c>
    </row>
    <row r="71" spans="1:16" ht="15.6" x14ac:dyDescent="0.3">
      <c r="A71" s="266" t="s">
        <v>1070</v>
      </c>
      <c r="B71" s="258" t="s">
        <v>1076</v>
      </c>
      <c r="C71" s="267"/>
      <c r="D71" s="267">
        <f>SUM(D70:D70)</f>
        <v>25</v>
      </c>
      <c r="E71" s="267">
        <f t="shared" ref="E71:I71" si="17">SUM(E70:E70)</f>
        <v>168</v>
      </c>
      <c r="F71" s="267">
        <f t="shared" si="17"/>
        <v>57</v>
      </c>
      <c r="G71" s="267">
        <f t="shared" si="17"/>
        <v>30</v>
      </c>
      <c r="H71" s="267">
        <f t="shared" si="17"/>
        <v>0</v>
      </c>
      <c r="I71" s="419">
        <f t="shared" si="17"/>
        <v>81</v>
      </c>
      <c r="J71" s="268" t="s">
        <v>1074</v>
      </c>
    </row>
    <row r="72" spans="1:16" x14ac:dyDescent="0.3">
      <c r="A72" s="253" t="s">
        <v>1077</v>
      </c>
      <c r="B72" s="247" t="s">
        <v>1078</v>
      </c>
      <c r="C72" s="248"/>
      <c r="D72" s="248">
        <f>+D68+D71</f>
        <v>30</v>
      </c>
      <c r="E72" s="248">
        <f t="shared" ref="E72:I72" si="18">+E68+E71</f>
        <v>192</v>
      </c>
      <c r="F72" s="248">
        <f t="shared" si="18"/>
        <v>63</v>
      </c>
      <c r="G72" s="248">
        <f t="shared" si="18"/>
        <v>30</v>
      </c>
      <c r="H72" s="248">
        <f t="shared" si="18"/>
        <v>0</v>
      </c>
      <c r="I72" s="412">
        <f t="shared" si="18"/>
        <v>99</v>
      </c>
      <c r="J72" s="249" t="s">
        <v>1074</v>
      </c>
    </row>
    <row r="73" spans="1:16" x14ac:dyDescent="0.3">
      <c r="A73" s="232"/>
      <c r="B73" s="300"/>
      <c r="C73" s="232"/>
      <c r="D73" s="232"/>
      <c r="E73" s="232"/>
      <c r="F73" s="232"/>
      <c r="G73" s="232"/>
      <c r="H73" s="232"/>
      <c r="I73" s="417"/>
      <c r="J73" s="232"/>
    </row>
    <row r="74" spans="1:16" x14ac:dyDescent="0.3">
      <c r="A74" s="233"/>
      <c r="B74" s="233"/>
      <c r="C74" s="237"/>
      <c r="E74" s="237"/>
      <c r="F74" s="237"/>
      <c r="G74" s="233"/>
      <c r="H74" s="238"/>
      <c r="I74" s="409"/>
      <c r="J74" s="238"/>
    </row>
    <row r="75" spans="1:16" x14ac:dyDescent="0.3">
      <c r="A75" s="556" t="s">
        <v>1056</v>
      </c>
      <c r="B75" s="558" t="s">
        <v>1057</v>
      </c>
      <c r="C75" s="558" t="s">
        <v>101</v>
      </c>
      <c r="D75" s="560" t="s">
        <v>102</v>
      </c>
      <c r="E75" s="560" t="s">
        <v>1058</v>
      </c>
      <c r="F75" s="562" t="s">
        <v>14</v>
      </c>
      <c r="G75" s="562"/>
      <c r="H75" s="562"/>
      <c r="I75" s="562"/>
      <c r="J75" s="563" t="s">
        <v>99</v>
      </c>
    </row>
    <row r="76" spans="1:16" x14ac:dyDescent="0.3">
      <c r="A76" s="557"/>
      <c r="B76" s="559"/>
      <c r="C76" s="559"/>
      <c r="D76" s="560"/>
      <c r="E76" s="560"/>
      <c r="F76" s="560" t="s">
        <v>13</v>
      </c>
      <c r="G76" s="560" t="s">
        <v>1060</v>
      </c>
      <c r="H76" s="562" t="s">
        <v>1059</v>
      </c>
      <c r="I76" s="562"/>
      <c r="J76" s="563"/>
    </row>
    <row r="77" spans="1:16" ht="27.6" x14ac:dyDescent="0.3">
      <c r="A77" s="557"/>
      <c r="B77" s="559"/>
      <c r="C77" s="559"/>
      <c r="D77" s="561"/>
      <c r="E77" s="561"/>
      <c r="F77" s="561"/>
      <c r="G77" s="561"/>
      <c r="H77" s="239" t="s">
        <v>1061</v>
      </c>
      <c r="I77" s="410" t="s">
        <v>1062</v>
      </c>
      <c r="J77" s="564"/>
    </row>
    <row r="78" spans="1:16" x14ac:dyDescent="0.3">
      <c r="A78" s="553" t="s">
        <v>1085</v>
      </c>
      <c r="B78" s="553"/>
      <c r="C78" s="553"/>
      <c r="D78" s="553"/>
      <c r="E78" s="553"/>
      <c r="F78" s="553"/>
      <c r="G78" s="553"/>
      <c r="H78" s="553"/>
      <c r="I78" s="553"/>
      <c r="J78" s="553"/>
    </row>
    <row r="79" spans="1:16" x14ac:dyDescent="0.3">
      <c r="A79" s="244">
        <v>1</v>
      </c>
      <c r="B79" s="269" t="s">
        <v>1086</v>
      </c>
      <c r="C79" s="270" t="s">
        <v>1083</v>
      </c>
      <c r="D79" s="270">
        <v>3</v>
      </c>
      <c r="E79" s="270">
        <v>30</v>
      </c>
      <c r="F79" s="270">
        <v>0</v>
      </c>
      <c r="G79" s="270">
        <v>30</v>
      </c>
      <c r="H79" s="270">
        <v>0</v>
      </c>
      <c r="I79" s="420">
        <v>0</v>
      </c>
      <c r="J79" s="271" t="s">
        <v>1066</v>
      </c>
    </row>
    <row r="80" spans="1:16" x14ac:dyDescent="0.3">
      <c r="A80" s="244">
        <v>2</v>
      </c>
      <c r="B80" s="241" t="s">
        <v>1091</v>
      </c>
      <c r="C80" s="242" t="s">
        <v>1083</v>
      </c>
      <c r="D80" s="242">
        <v>7</v>
      </c>
      <c r="E80" s="242">
        <v>0</v>
      </c>
      <c r="F80" s="242">
        <v>0</v>
      </c>
      <c r="G80" s="242">
        <v>0</v>
      </c>
      <c r="H80" s="242">
        <v>0</v>
      </c>
      <c r="I80" s="411">
        <v>0</v>
      </c>
      <c r="J80" s="243" t="s">
        <v>1295</v>
      </c>
    </row>
    <row r="81" spans="1:16" x14ac:dyDescent="0.3">
      <c r="A81" s="244">
        <v>3</v>
      </c>
      <c r="B81" s="245" t="s">
        <v>1007</v>
      </c>
      <c r="C81" s="242" t="s">
        <v>1083</v>
      </c>
      <c r="D81" s="242">
        <v>2</v>
      </c>
      <c r="E81" s="242">
        <f t="shared" ref="E81:E85" si="19">SUM(F81:I81)</f>
        <v>21</v>
      </c>
      <c r="F81" s="242">
        <v>9</v>
      </c>
      <c r="G81" s="242">
        <v>0</v>
      </c>
      <c r="H81" s="242">
        <v>0</v>
      </c>
      <c r="I81" s="411">
        <v>12</v>
      </c>
      <c r="J81" s="243" t="s">
        <v>1068</v>
      </c>
      <c r="L81" s="244"/>
      <c r="M81" s="244"/>
      <c r="N81" s="244"/>
      <c r="O81" s="244"/>
      <c r="P81" s="244"/>
    </row>
    <row r="82" spans="1:16" x14ac:dyDescent="0.3">
      <c r="A82" s="244">
        <v>4</v>
      </c>
      <c r="B82" s="245" t="s">
        <v>835</v>
      </c>
      <c r="C82" s="242" t="s">
        <v>1083</v>
      </c>
      <c r="D82" s="242">
        <v>3</v>
      </c>
      <c r="E82" s="242">
        <f t="shared" si="19"/>
        <v>24</v>
      </c>
      <c r="F82" s="242">
        <v>9</v>
      </c>
      <c r="G82" s="242">
        <v>0</v>
      </c>
      <c r="H82" s="242">
        <v>0</v>
      </c>
      <c r="I82" s="411">
        <v>15</v>
      </c>
      <c r="J82" s="243" t="s">
        <v>1068</v>
      </c>
      <c r="L82" s="244"/>
      <c r="M82" s="244"/>
      <c r="N82" s="244"/>
      <c r="O82" s="244"/>
      <c r="P82" s="244"/>
    </row>
    <row r="83" spans="1:16" x14ac:dyDescent="0.3">
      <c r="A83" s="244">
        <v>5</v>
      </c>
      <c r="B83" s="245" t="s">
        <v>908</v>
      </c>
      <c r="C83" s="242" t="s">
        <v>1083</v>
      </c>
      <c r="D83" s="242">
        <v>3</v>
      </c>
      <c r="E83" s="242">
        <f t="shared" si="19"/>
        <v>24</v>
      </c>
      <c r="F83" s="242">
        <v>9</v>
      </c>
      <c r="G83" s="242">
        <v>0</v>
      </c>
      <c r="H83" s="242">
        <v>0</v>
      </c>
      <c r="I83" s="411">
        <v>15</v>
      </c>
      <c r="J83" s="243" t="s">
        <v>1066</v>
      </c>
      <c r="L83" s="244"/>
      <c r="M83" s="244"/>
      <c r="N83" s="244"/>
      <c r="O83" s="244"/>
      <c r="P83" s="244"/>
    </row>
    <row r="84" spans="1:16" x14ac:dyDescent="0.3">
      <c r="A84" s="244">
        <v>6</v>
      </c>
      <c r="B84" s="245" t="s">
        <v>980</v>
      </c>
      <c r="C84" s="244" t="s">
        <v>1083</v>
      </c>
      <c r="D84" s="242">
        <v>2</v>
      </c>
      <c r="E84" s="242">
        <f t="shared" si="19"/>
        <v>21</v>
      </c>
      <c r="F84" s="242">
        <v>9</v>
      </c>
      <c r="G84" s="244">
        <v>0</v>
      </c>
      <c r="H84" s="242">
        <v>0</v>
      </c>
      <c r="I84" s="416">
        <v>12</v>
      </c>
      <c r="J84" s="243" t="s">
        <v>1066</v>
      </c>
      <c r="L84" s="244"/>
      <c r="M84" s="244"/>
      <c r="N84" s="244"/>
      <c r="O84" s="244"/>
      <c r="P84" s="244"/>
    </row>
    <row r="85" spans="1:16" x14ac:dyDescent="0.3">
      <c r="A85" s="244">
        <v>7</v>
      </c>
      <c r="B85" s="272" t="s">
        <v>785</v>
      </c>
      <c r="C85" s="243" t="s">
        <v>1083</v>
      </c>
      <c r="D85" s="243">
        <v>2</v>
      </c>
      <c r="E85" s="242">
        <f t="shared" si="19"/>
        <v>21</v>
      </c>
      <c r="F85" s="243">
        <v>9</v>
      </c>
      <c r="G85" s="243">
        <v>0</v>
      </c>
      <c r="H85" s="243">
        <v>0</v>
      </c>
      <c r="I85" s="421">
        <v>12</v>
      </c>
      <c r="J85" s="243" t="s">
        <v>1066</v>
      </c>
      <c r="L85" s="244"/>
      <c r="M85" s="244"/>
      <c r="N85" s="244"/>
      <c r="O85" s="244"/>
      <c r="P85" s="244"/>
    </row>
    <row r="86" spans="1:16" x14ac:dyDescent="0.3">
      <c r="A86" s="244">
        <v>8</v>
      </c>
      <c r="B86" s="245" t="s">
        <v>760</v>
      </c>
      <c r="C86" s="243" t="s">
        <v>1083</v>
      </c>
      <c r="D86" s="242">
        <v>3</v>
      </c>
      <c r="E86" s="242">
        <f>SUM(F86:I86)</f>
        <v>27</v>
      </c>
      <c r="F86" s="242">
        <v>12</v>
      </c>
      <c r="G86" s="242">
        <v>0</v>
      </c>
      <c r="H86" s="242">
        <v>0</v>
      </c>
      <c r="I86" s="411">
        <v>15</v>
      </c>
      <c r="J86" s="243" t="s">
        <v>1066</v>
      </c>
      <c r="L86" s="244"/>
      <c r="M86" s="244"/>
      <c r="N86" s="244"/>
      <c r="O86" s="244"/>
      <c r="P86" s="244"/>
    </row>
    <row r="87" spans="1:16" x14ac:dyDescent="0.3">
      <c r="A87" s="247" t="s">
        <v>1070</v>
      </c>
      <c r="B87" s="248" t="s">
        <v>1087</v>
      </c>
      <c r="C87" s="248"/>
      <c r="D87" s="248">
        <f>SUM(D79:D86)</f>
        <v>25</v>
      </c>
      <c r="E87" s="248">
        <f t="shared" ref="E87:I87" si="20">SUM(E79:E86)</f>
        <v>168</v>
      </c>
      <c r="F87" s="248">
        <f t="shared" si="20"/>
        <v>57</v>
      </c>
      <c r="G87" s="248">
        <f t="shared" si="20"/>
        <v>30</v>
      </c>
      <c r="H87" s="248">
        <f t="shared" si="20"/>
        <v>0</v>
      </c>
      <c r="I87" s="412">
        <f t="shared" si="20"/>
        <v>81</v>
      </c>
      <c r="J87" s="249" t="s">
        <v>1074</v>
      </c>
    </row>
    <row r="88" spans="1:16" x14ac:dyDescent="0.3">
      <c r="A88" s="553" t="s">
        <v>1088</v>
      </c>
      <c r="B88" s="553"/>
      <c r="C88" s="553"/>
      <c r="D88" s="553"/>
      <c r="E88" s="553"/>
      <c r="F88" s="553"/>
      <c r="G88" s="553"/>
      <c r="H88" s="553"/>
      <c r="I88" s="553"/>
      <c r="J88" s="553"/>
    </row>
    <row r="89" spans="1:16" x14ac:dyDescent="0.3">
      <c r="A89" s="240">
        <v>1</v>
      </c>
      <c r="B89" s="241" t="s">
        <v>1086</v>
      </c>
      <c r="C89" s="242" t="s">
        <v>1083</v>
      </c>
      <c r="D89" s="242">
        <v>3</v>
      </c>
      <c r="E89" s="242">
        <v>30</v>
      </c>
      <c r="F89" s="242">
        <v>0</v>
      </c>
      <c r="G89" s="242">
        <v>30</v>
      </c>
      <c r="H89" s="242">
        <v>0</v>
      </c>
      <c r="I89" s="411">
        <v>0</v>
      </c>
      <c r="J89" s="243" t="s">
        <v>1066</v>
      </c>
    </row>
    <row r="90" spans="1:16" x14ac:dyDescent="0.3">
      <c r="A90" s="240">
        <v>2</v>
      </c>
      <c r="B90" s="241" t="s">
        <v>1091</v>
      </c>
      <c r="C90" s="242" t="s">
        <v>1083</v>
      </c>
      <c r="D90" s="242">
        <v>7</v>
      </c>
      <c r="E90" s="242">
        <v>0</v>
      </c>
      <c r="F90" s="242">
        <v>0</v>
      </c>
      <c r="G90" s="242">
        <v>0</v>
      </c>
      <c r="H90" s="242">
        <v>0</v>
      </c>
      <c r="I90" s="411">
        <v>0</v>
      </c>
      <c r="J90" s="243" t="s">
        <v>1295</v>
      </c>
    </row>
    <row r="91" spans="1:16" x14ac:dyDescent="0.3">
      <c r="A91" s="240">
        <v>3</v>
      </c>
      <c r="B91" s="245" t="s">
        <v>950</v>
      </c>
      <c r="C91" s="242" t="s">
        <v>1083</v>
      </c>
      <c r="D91" s="242">
        <v>3</v>
      </c>
      <c r="E91" s="242">
        <f t="shared" ref="E91:E96" si="21">SUM(F91:I91)</f>
        <v>21</v>
      </c>
      <c r="F91" s="242">
        <v>9</v>
      </c>
      <c r="G91" s="242">
        <v>0</v>
      </c>
      <c r="H91" s="242">
        <v>0</v>
      </c>
      <c r="I91" s="411">
        <v>12</v>
      </c>
      <c r="J91" s="243" t="s">
        <v>1068</v>
      </c>
      <c r="L91" s="244"/>
      <c r="M91" s="244"/>
      <c r="N91" s="244"/>
      <c r="O91" s="244"/>
      <c r="P91" s="244"/>
    </row>
    <row r="92" spans="1:16" x14ac:dyDescent="0.3">
      <c r="A92" s="240">
        <v>4</v>
      </c>
      <c r="B92" s="245" t="s">
        <v>812</v>
      </c>
      <c r="C92" s="242" t="s">
        <v>1083</v>
      </c>
      <c r="D92" s="242">
        <v>2</v>
      </c>
      <c r="E92" s="242">
        <f t="shared" si="21"/>
        <v>21</v>
      </c>
      <c r="F92" s="242">
        <v>9</v>
      </c>
      <c r="G92" s="242">
        <v>0</v>
      </c>
      <c r="H92" s="242">
        <v>0</v>
      </c>
      <c r="I92" s="411">
        <v>12</v>
      </c>
      <c r="J92" s="243" t="s">
        <v>1066</v>
      </c>
      <c r="L92" s="244"/>
      <c r="M92" s="244"/>
      <c r="N92" s="244"/>
      <c r="O92" s="244"/>
      <c r="P92" s="244"/>
    </row>
    <row r="93" spans="1:16" x14ac:dyDescent="0.3">
      <c r="A93" s="240">
        <v>5</v>
      </c>
      <c r="B93" s="245" t="s">
        <v>699</v>
      </c>
      <c r="C93" s="242" t="s">
        <v>1083</v>
      </c>
      <c r="D93" s="242">
        <v>2</v>
      </c>
      <c r="E93" s="242">
        <f t="shared" si="21"/>
        <v>24</v>
      </c>
      <c r="F93" s="242">
        <v>9</v>
      </c>
      <c r="G93" s="242">
        <v>0</v>
      </c>
      <c r="H93" s="242">
        <v>0</v>
      </c>
      <c r="I93" s="411">
        <v>15</v>
      </c>
      <c r="J93" s="243" t="s">
        <v>1066</v>
      </c>
      <c r="L93" s="244"/>
      <c r="M93" s="244"/>
      <c r="N93" s="244"/>
      <c r="O93" s="244"/>
      <c r="P93" s="244"/>
    </row>
    <row r="94" spans="1:16" x14ac:dyDescent="0.3">
      <c r="A94" s="240">
        <v>6</v>
      </c>
      <c r="B94" s="245" t="s">
        <v>862</v>
      </c>
      <c r="C94" s="240" t="s">
        <v>1083</v>
      </c>
      <c r="D94" s="242">
        <v>2</v>
      </c>
      <c r="E94" s="242">
        <f t="shared" si="21"/>
        <v>21</v>
      </c>
      <c r="F94" s="242">
        <v>9</v>
      </c>
      <c r="G94" s="242">
        <v>0</v>
      </c>
      <c r="H94" s="242">
        <v>0</v>
      </c>
      <c r="I94" s="411">
        <v>12</v>
      </c>
      <c r="J94" s="243" t="s">
        <v>1066</v>
      </c>
      <c r="L94" s="244"/>
      <c r="M94" s="244"/>
      <c r="N94" s="244"/>
      <c r="O94" s="244"/>
      <c r="P94" s="244"/>
    </row>
    <row r="95" spans="1:16" x14ac:dyDescent="0.3">
      <c r="A95" s="240">
        <v>7</v>
      </c>
      <c r="B95" s="245" t="s">
        <v>884</v>
      </c>
      <c r="C95" s="240" t="s">
        <v>1083</v>
      </c>
      <c r="D95" s="242">
        <v>3</v>
      </c>
      <c r="E95" s="242">
        <f t="shared" si="21"/>
        <v>24</v>
      </c>
      <c r="F95" s="242">
        <v>9</v>
      </c>
      <c r="G95" s="242">
        <v>0</v>
      </c>
      <c r="H95" s="242">
        <v>0</v>
      </c>
      <c r="I95" s="411">
        <v>15</v>
      </c>
      <c r="J95" s="243" t="s">
        <v>1068</v>
      </c>
      <c r="L95" s="244"/>
      <c r="M95" s="244"/>
      <c r="N95" s="244"/>
      <c r="O95" s="244"/>
      <c r="P95" s="244"/>
    </row>
    <row r="96" spans="1:16" x14ac:dyDescent="0.3">
      <c r="A96" s="262">
        <v>8</v>
      </c>
      <c r="B96" s="273" t="s">
        <v>739</v>
      </c>
      <c r="C96" s="262" t="s">
        <v>1083</v>
      </c>
      <c r="D96" s="264">
        <v>3</v>
      </c>
      <c r="E96" s="264">
        <f t="shared" si="21"/>
        <v>27</v>
      </c>
      <c r="F96" s="264">
        <v>12</v>
      </c>
      <c r="G96" s="264">
        <v>0</v>
      </c>
      <c r="H96" s="264">
        <v>0</v>
      </c>
      <c r="I96" s="418">
        <v>15</v>
      </c>
      <c r="J96" s="265" t="s">
        <v>1066</v>
      </c>
      <c r="L96" s="244"/>
      <c r="M96" s="244"/>
      <c r="N96" s="244"/>
      <c r="O96" s="244"/>
      <c r="P96" s="244"/>
    </row>
    <row r="97" spans="1:10" x14ac:dyDescent="0.3">
      <c r="A97" s="255" t="s">
        <v>1070</v>
      </c>
      <c r="B97" s="256" t="s">
        <v>1087</v>
      </c>
      <c r="C97" s="256"/>
      <c r="D97" s="256">
        <f>SUM(D89:D96)</f>
        <v>25</v>
      </c>
      <c r="E97" s="274">
        <f t="shared" ref="E97:I97" si="22">SUM(E89:E96)</f>
        <v>168</v>
      </c>
      <c r="F97" s="256">
        <f t="shared" si="22"/>
        <v>57</v>
      </c>
      <c r="G97" s="256">
        <f t="shared" si="22"/>
        <v>30</v>
      </c>
      <c r="H97" s="256">
        <f t="shared" si="22"/>
        <v>0</v>
      </c>
      <c r="I97" s="414">
        <f t="shared" si="22"/>
        <v>81</v>
      </c>
      <c r="J97" s="257" t="s">
        <v>1074</v>
      </c>
    </row>
    <row r="100" spans="1:10" x14ac:dyDescent="0.3">
      <c r="A100" s="568" t="s">
        <v>1092</v>
      </c>
      <c r="B100" s="568"/>
      <c r="C100" s="568"/>
      <c r="D100" s="568"/>
      <c r="E100" s="568"/>
      <c r="F100" s="568"/>
      <c r="G100" s="568"/>
      <c r="H100" s="568"/>
      <c r="I100" s="568"/>
      <c r="J100" s="568"/>
    </row>
    <row r="101" spans="1:10" x14ac:dyDescent="0.3">
      <c r="A101" s="569" t="s">
        <v>1056</v>
      </c>
      <c r="B101" s="562" t="s">
        <v>1093</v>
      </c>
      <c r="C101" s="562"/>
      <c r="D101" s="560" t="s">
        <v>102</v>
      </c>
      <c r="E101" s="560" t="s">
        <v>1058</v>
      </c>
      <c r="F101" s="562" t="s">
        <v>14</v>
      </c>
      <c r="G101" s="562"/>
      <c r="H101" s="562"/>
      <c r="I101" s="562"/>
      <c r="J101" s="570" t="s">
        <v>1094</v>
      </c>
    </row>
    <row r="102" spans="1:10" x14ac:dyDescent="0.3">
      <c r="A102" s="569"/>
      <c r="B102" s="562"/>
      <c r="C102" s="562"/>
      <c r="D102" s="560"/>
      <c r="E102" s="560"/>
      <c r="F102" s="560" t="s">
        <v>13</v>
      </c>
      <c r="G102" s="560" t="s">
        <v>1060</v>
      </c>
      <c r="H102" s="562" t="s">
        <v>1059</v>
      </c>
      <c r="I102" s="562"/>
      <c r="J102" s="570"/>
    </row>
    <row r="103" spans="1:10" ht="29.4" x14ac:dyDescent="0.3">
      <c r="A103" s="556"/>
      <c r="B103" s="558"/>
      <c r="C103" s="558"/>
      <c r="D103" s="561"/>
      <c r="E103" s="561"/>
      <c r="F103" s="561"/>
      <c r="G103" s="561"/>
      <c r="H103" s="270" t="s">
        <v>1061</v>
      </c>
      <c r="I103" s="410" t="s">
        <v>1267</v>
      </c>
      <c r="J103" s="571"/>
    </row>
    <row r="104" spans="1:10" x14ac:dyDescent="0.3">
      <c r="A104" s="275">
        <v>1</v>
      </c>
      <c r="B104" s="566" t="s">
        <v>1092</v>
      </c>
      <c r="C104" s="566"/>
      <c r="D104" s="275">
        <f>D105+D106</f>
        <v>90</v>
      </c>
      <c r="E104" s="276">
        <f t="shared" ref="E104:I104" si="23">E105+E106</f>
        <v>600</v>
      </c>
      <c r="F104" s="277">
        <f t="shared" si="23"/>
        <v>219</v>
      </c>
      <c r="G104" s="278">
        <f t="shared" si="23"/>
        <v>69</v>
      </c>
      <c r="H104" s="277">
        <f t="shared" si="23"/>
        <v>69</v>
      </c>
      <c r="I104" s="422">
        <f t="shared" si="23"/>
        <v>243</v>
      </c>
      <c r="J104" s="279">
        <v>10</v>
      </c>
    </row>
    <row r="105" spans="1:10" x14ac:dyDescent="0.3">
      <c r="A105" s="280"/>
      <c r="B105" s="272" t="s">
        <v>1095</v>
      </c>
      <c r="C105" s="245" t="s">
        <v>1096</v>
      </c>
      <c r="D105" s="281">
        <f t="shared" ref="D105:I105" si="24">D21+D37+D68</f>
        <v>50</v>
      </c>
      <c r="E105" s="282">
        <f t="shared" si="24"/>
        <v>324</v>
      </c>
      <c r="F105" s="283">
        <f t="shared" si="24"/>
        <v>129</v>
      </c>
      <c r="G105" s="282">
        <f t="shared" si="24"/>
        <v>9</v>
      </c>
      <c r="H105" s="283">
        <f t="shared" si="24"/>
        <v>63</v>
      </c>
      <c r="I105" s="423">
        <f t="shared" si="24"/>
        <v>123</v>
      </c>
      <c r="J105" s="284">
        <v>7</v>
      </c>
    </row>
    <row r="106" spans="1:10" x14ac:dyDescent="0.3">
      <c r="A106" s="280"/>
      <c r="B106" s="272"/>
      <c r="C106" s="245" t="s">
        <v>1097</v>
      </c>
      <c r="D106" s="281">
        <f t="shared" ref="D106:I106" si="25">D41+D71</f>
        <v>40</v>
      </c>
      <c r="E106" s="285">
        <f t="shared" si="25"/>
        <v>276</v>
      </c>
      <c r="F106" s="286">
        <f t="shared" si="25"/>
        <v>90</v>
      </c>
      <c r="G106" s="285">
        <f t="shared" si="25"/>
        <v>60</v>
      </c>
      <c r="H106" s="286">
        <f t="shared" si="25"/>
        <v>6</v>
      </c>
      <c r="I106" s="424">
        <f t="shared" si="25"/>
        <v>120</v>
      </c>
      <c r="J106" s="287">
        <v>3</v>
      </c>
    </row>
    <row r="107" spans="1:10" x14ac:dyDescent="0.3">
      <c r="A107" s="288">
        <v>2</v>
      </c>
      <c r="B107" s="566" t="s">
        <v>1098</v>
      </c>
      <c r="C107" s="566"/>
      <c r="D107" s="289">
        <f>D106*100/D104</f>
        <v>44.444444444444443</v>
      </c>
      <c r="E107" s="567"/>
      <c r="F107" s="567"/>
      <c r="G107" s="567"/>
      <c r="H107" s="567"/>
      <c r="I107" s="567"/>
      <c r="J107" s="567"/>
    </row>
    <row r="109" spans="1:10" x14ac:dyDescent="0.3">
      <c r="A109" s="259" t="s">
        <v>1067</v>
      </c>
      <c r="B109" s="233" t="s">
        <v>1099</v>
      </c>
      <c r="C109" s="259"/>
    </row>
    <row r="110" spans="1:10" x14ac:dyDescent="0.3">
      <c r="A110" s="259" t="s">
        <v>1070</v>
      </c>
      <c r="B110" s="233" t="s">
        <v>1100</v>
      </c>
      <c r="C110" s="259"/>
    </row>
    <row r="111" spans="1:10" x14ac:dyDescent="0.3">
      <c r="A111" s="259" t="s">
        <v>1071</v>
      </c>
      <c r="B111" s="233" t="s">
        <v>1101</v>
      </c>
      <c r="C111" s="259"/>
    </row>
    <row r="112" spans="1:10" x14ac:dyDescent="0.3">
      <c r="A112" s="259" t="s">
        <v>1102</v>
      </c>
      <c r="B112" s="233" t="s">
        <v>1103</v>
      </c>
      <c r="C112" s="259"/>
    </row>
    <row r="113" spans="1:3" x14ac:dyDescent="0.3">
      <c r="A113" s="259" t="s">
        <v>1083</v>
      </c>
      <c r="B113" s="233" t="s">
        <v>1104</v>
      </c>
      <c r="C113" s="259"/>
    </row>
    <row r="114" spans="1:3" x14ac:dyDescent="0.3">
      <c r="A114" s="232"/>
      <c r="B114" s="300"/>
      <c r="C114" s="232"/>
    </row>
  </sheetData>
  <mergeCells count="75">
    <mergeCell ref="B104:C104"/>
    <mergeCell ref="B107:C107"/>
    <mergeCell ref="E107:J107"/>
    <mergeCell ref="A78:J78"/>
    <mergeCell ref="A88:J88"/>
    <mergeCell ref="A100:J100"/>
    <mergeCell ref="A101:A103"/>
    <mergeCell ref="B101:C103"/>
    <mergeCell ref="D101:D103"/>
    <mergeCell ref="E101:E103"/>
    <mergeCell ref="F101:I101"/>
    <mergeCell ref="J101:J103"/>
    <mergeCell ref="F102:F103"/>
    <mergeCell ref="G102:G103"/>
    <mergeCell ref="H102:I102"/>
    <mergeCell ref="A69:J69"/>
    <mergeCell ref="A75:A77"/>
    <mergeCell ref="B75:B77"/>
    <mergeCell ref="C75:C77"/>
    <mergeCell ref="D75:D77"/>
    <mergeCell ref="E75:E77"/>
    <mergeCell ref="F75:I75"/>
    <mergeCell ref="J75:J77"/>
    <mergeCell ref="F76:F77"/>
    <mergeCell ref="G76:G77"/>
    <mergeCell ref="H76:I76"/>
    <mergeCell ref="A65:J65"/>
    <mergeCell ref="F46:F47"/>
    <mergeCell ref="G46:G47"/>
    <mergeCell ref="H46:I46"/>
    <mergeCell ref="A48:J48"/>
    <mergeCell ref="A54:J54"/>
    <mergeCell ref="A62:A64"/>
    <mergeCell ref="B62:B64"/>
    <mergeCell ref="C62:C64"/>
    <mergeCell ref="D62:D64"/>
    <mergeCell ref="E62:E64"/>
    <mergeCell ref="F62:I62"/>
    <mergeCell ref="J62:J64"/>
    <mergeCell ref="F63:F64"/>
    <mergeCell ref="G63:G64"/>
    <mergeCell ref="H63:I63"/>
    <mergeCell ref="A32:J32"/>
    <mergeCell ref="A38:J38"/>
    <mergeCell ref="A45:A47"/>
    <mergeCell ref="B45:B47"/>
    <mergeCell ref="C45:C47"/>
    <mergeCell ref="D45:D47"/>
    <mergeCell ref="E45:E47"/>
    <mergeCell ref="F45:I45"/>
    <mergeCell ref="J45:J47"/>
    <mergeCell ref="A22:J22"/>
    <mergeCell ref="A29:A31"/>
    <mergeCell ref="B29:B31"/>
    <mergeCell ref="C29:C31"/>
    <mergeCell ref="D29:D31"/>
    <mergeCell ref="E29:E31"/>
    <mergeCell ref="F29:I29"/>
    <mergeCell ref="J29:J31"/>
    <mergeCell ref="F30:F31"/>
    <mergeCell ref="G30:G31"/>
    <mergeCell ref="H30:I30"/>
    <mergeCell ref="A12:J12"/>
    <mergeCell ref="A2:J2"/>
    <mergeCell ref="A4:B4"/>
    <mergeCell ref="A9:A11"/>
    <mergeCell ref="B9:B11"/>
    <mergeCell ref="C9:C11"/>
    <mergeCell ref="D9:D11"/>
    <mergeCell ref="E9:E11"/>
    <mergeCell ref="F9:I9"/>
    <mergeCell ref="J9:J11"/>
    <mergeCell ref="F10:F11"/>
    <mergeCell ref="G10:G11"/>
    <mergeCell ref="H10:I10"/>
  </mergeCells>
  <pageMargins left="0.25" right="0.25" top="0.75" bottom="0.75" header="0.3" footer="0.3"/>
  <pageSetup paperSize="9" scale="77" fitToHeight="0" orientation="portrait" r:id="rId1"/>
  <rowBreaks count="1" manualBreakCount="1">
    <brk id="5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heetViews>
  <sheetFormatPr defaultColWidth="8.88671875" defaultRowHeight="13.8" x14ac:dyDescent="0.3"/>
  <cols>
    <col min="1" max="1" width="9.33203125" style="82" customWidth="1"/>
    <col min="2" max="2" width="11.6640625" style="82" customWidth="1"/>
    <col min="3" max="3" width="5.6640625" style="82" customWidth="1"/>
    <col min="4" max="4" width="21.6640625" style="82" customWidth="1"/>
    <col min="5" max="5" width="9.33203125" style="82" customWidth="1"/>
    <col min="6" max="6" width="8.6640625" style="82" customWidth="1"/>
    <col min="7" max="7" width="12.6640625" style="82" customWidth="1"/>
    <col min="8" max="8" width="9.6640625" style="82" customWidth="1"/>
    <col min="9" max="9" width="2.6640625" style="82" customWidth="1"/>
    <col min="10" max="16384" width="8.88671875" style="82"/>
  </cols>
  <sheetData>
    <row r="1" spans="1:9" ht="10.199999999999999" customHeight="1" x14ac:dyDescent="0.3"/>
    <row r="2" spans="1:9" s="93" customFormat="1" x14ac:dyDescent="0.3">
      <c r="A2" s="915" t="s">
        <v>105</v>
      </c>
      <c r="B2" s="915"/>
      <c r="C2" s="915"/>
      <c r="D2" s="915"/>
      <c r="E2" s="915"/>
      <c r="F2" s="915"/>
      <c r="G2" s="915"/>
      <c r="H2" s="915"/>
      <c r="I2" s="915"/>
    </row>
    <row r="3" spans="1:9" ht="10.199999999999999" customHeight="1" x14ac:dyDescent="0.3"/>
    <row r="4" spans="1:9" ht="15" customHeight="1" x14ac:dyDescent="0.3">
      <c r="A4" s="93" t="s">
        <v>104</v>
      </c>
    </row>
    <row r="5" spans="1:9" ht="17.7" customHeight="1" x14ac:dyDescent="0.3">
      <c r="A5" s="916" t="s">
        <v>862</v>
      </c>
      <c r="B5" s="916"/>
      <c r="C5" s="916"/>
      <c r="D5" s="916"/>
      <c r="E5" s="916"/>
      <c r="F5" s="916"/>
      <c r="G5" s="916"/>
      <c r="H5" s="916"/>
    </row>
    <row r="6" spans="1:9" ht="17.7" customHeight="1" x14ac:dyDescent="0.3">
      <c r="A6" s="885" t="s">
        <v>102</v>
      </c>
      <c r="B6" s="898"/>
      <c r="C6" s="898"/>
      <c r="D6" s="898">
        <v>2</v>
      </c>
      <c r="E6" s="898"/>
      <c r="F6" s="898"/>
      <c r="G6" s="898"/>
      <c r="H6" s="904"/>
    </row>
    <row r="7" spans="1:9" ht="24.9" customHeight="1" x14ac:dyDescent="0.3">
      <c r="A7" s="885" t="s">
        <v>101</v>
      </c>
      <c r="B7" s="898"/>
      <c r="C7" s="898"/>
      <c r="D7" s="886" t="s">
        <v>341</v>
      </c>
      <c r="E7" s="887"/>
      <c r="F7" s="887"/>
      <c r="G7" s="887"/>
      <c r="H7" s="887"/>
    </row>
    <row r="8" spans="1:9" ht="17.7" customHeight="1" x14ac:dyDescent="0.3">
      <c r="A8" s="885" t="s">
        <v>99</v>
      </c>
      <c r="B8" s="898"/>
      <c r="C8" s="898"/>
      <c r="D8" s="879" t="s">
        <v>98</v>
      </c>
      <c r="E8" s="879"/>
      <c r="F8" s="879"/>
      <c r="G8" s="879"/>
      <c r="H8" s="880"/>
    </row>
    <row r="9" spans="1:9" ht="17.7" customHeight="1" x14ac:dyDescent="0.3">
      <c r="A9" s="885" t="s">
        <v>97</v>
      </c>
      <c r="B9" s="898"/>
      <c r="C9" s="898"/>
      <c r="D9" s="879" t="s">
        <v>861</v>
      </c>
      <c r="E9" s="879"/>
      <c r="F9" s="879"/>
      <c r="G9" s="879"/>
      <c r="H9" s="880"/>
    </row>
    <row r="10" spans="1:9" ht="10.199999999999999" customHeight="1" x14ac:dyDescent="0.3"/>
    <row r="11" spans="1:9" ht="15" customHeight="1" x14ac:dyDescent="0.3">
      <c r="A11" s="923" t="s">
        <v>145</v>
      </c>
      <c r="B11" s="923"/>
      <c r="C11" s="923"/>
      <c r="D11" s="923"/>
      <c r="E11" s="923"/>
      <c r="F11" s="923"/>
      <c r="G11" s="923"/>
      <c r="H11" s="923"/>
    </row>
    <row r="12" spans="1:9" ht="17.7" customHeight="1" x14ac:dyDescent="0.3">
      <c r="A12" s="922" t="s">
        <v>1296</v>
      </c>
      <c r="B12" s="922"/>
      <c r="C12" s="922"/>
      <c r="D12" s="922"/>
      <c r="E12" s="922"/>
      <c r="F12" s="922"/>
      <c r="G12" s="922"/>
      <c r="H12" s="922"/>
    </row>
    <row r="13" spans="1:9" ht="17.7" customHeight="1" x14ac:dyDescent="0.3">
      <c r="A13" s="885" t="s">
        <v>94</v>
      </c>
      <c r="B13" s="898"/>
      <c r="C13" s="898"/>
      <c r="D13" s="898"/>
      <c r="E13" s="898" t="s">
        <v>93</v>
      </c>
      <c r="F13" s="898"/>
      <c r="G13" s="898"/>
      <c r="H13" s="904"/>
    </row>
    <row r="14" spans="1:9" ht="17.7" customHeight="1" x14ac:dyDescent="0.3">
      <c r="A14" s="885" t="s">
        <v>92</v>
      </c>
      <c r="B14" s="898"/>
      <c r="C14" s="898"/>
      <c r="D14" s="898"/>
      <c r="E14" s="898" t="s">
        <v>91</v>
      </c>
      <c r="F14" s="898"/>
      <c r="G14" s="898"/>
      <c r="H14" s="904"/>
    </row>
    <row r="15" spans="1:9" ht="17.7" customHeight="1" x14ac:dyDescent="0.3">
      <c r="A15" s="885" t="s">
        <v>90</v>
      </c>
      <c r="B15" s="898"/>
      <c r="C15" s="898"/>
      <c r="D15" s="898"/>
      <c r="E15" s="905" t="s">
        <v>663</v>
      </c>
      <c r="F15" s="905"/>
      <c r="G15" s="905"/>
      <c r="H15" s="906"/>
    </row>
    <row r="16" spans="1:9" ht="17.7" customHeight="1" x14ac:dyDescent="0.3">
      <c r="A16" s="885" t="s">
        <v>88</v>
      </c>
      <c r="B16" s="898"/>
      <c r="C16" s="898"/>
      <c r="D16" s="898"/>
      <c r="E16" s="898" t="s">
        <v>87</v>
      </c>
      <c r="F16" s="898"/>
      <c r="G16" s="898"/>
      <c r="H16" s="904"/>
    </row>
    <row r="17" spans="1:8" ht="10.199999999999999" customHeight="1" x14ac:dyDescent="0.3"/>
    <row r="18" spans="1:8" ht="15" customHeight="1" x14ac:dyDescent="0.3">
      <c r="A18" s="913" t="s">
        <v>86</v>
      </c>
      <c r="B18" s="913"/>
      <c r="C18" s="913"/>
      <c r="D18" s="913"/>
      <c r="E18" s="913"/>
      <c r="F18" s="913"/>
      <c r="G18" s="913"/>
      <c r="H18" s="913"/>
    </row>
    <row r="19" spans="1:8" ht="31.2" customHeight="1" x14ac:dyDescent="0.3">
      <c r="A19" s="887" t="s">
        <v>85</v>
      </c>
      <c r="B19" s="887"/>
      <c r="C19" s="888" t="s">
        <v>1221</v>
      </c>
      <c r="D19" s="888"/>
      <c r="E19" s="888"/>
      <c r="F19" s="888"/>
      <c r="G19" s="888"/>
      <c r="H19" s="886"/>
    </row>
    <row r="20" spans="1:8" ht="10.199999999999999" customHeight="1" x14ac:dyDescent="0.3"/>
    <row r="21" spans="1:8" ht="15" customHeight="1" x14ac:dyDescent="0.3">
      <c r="A21" s="900" t="s">
        <v>84</v>
      </c>
      <c r="B21" s="900"/>
      <c r="C21" s="900"/>
      <c r="D21" s="900"/>
    </row>
    <row r="22" spans="1:8" x14ac:dyDescent="0.3">
      <c r="A22" s="901" t="s">
        <v>83</v>
      </c>
      <c r="B22" s="902" t="s">
        <v>82</v>
      </c>
      <c r="C22" s="902"/>
      <c r="D22" s="902"/>
      <c r="E22" s="902"/>
      <c r="F22" s="902"/>
      <c r="G22" s="902" t="s">
        <v>81</v>
      </c>
      <c r="H22" s="903"/>
    </row>
    <row r="23" spans="1:8" ht="32.25" customHeight="1" x14ac:dyDescent="0.3">
      <c r="A23" s="901"/>
      <c r="B23" s="902"/>
      <c r="C23" s="902"/>
      <c r="D23" s="902"/>
      <c r="E23" s="902"/>
      <c r="F23" s="902"/>
      <c r="G23" s="99" t="s">
        <v>80</v>
      </c>
      <c r="H23" s="101" t="s">
        <v>79</v>
      </c>
    </row>
    <row r="24" spans="1:8" ht="17.7" customHeight="1" x14ac:dyDescent="0.3">
      <c r="A24" s="901" t="s">
        <v>78</v>
      </c>
      <c r="B24" s="902"/>
      <c r="C24" s="902"/>
      <c r="D24" s="902"/>
      <c r="E24" s="902"/>
      <c r="F24" s="902"/>
      <c r="G24" s="902"/>
      <c r="H24" s="903"/>
    </row>
    <row r="25" spans="1:8" ht="54.75" customHeight="1" x14ac:dyDescent="0.3">
      <c r="A25" s="99" t="s">
        <v>860</v>
      </c>
      <c r="B25" s="886" t="s">
        <v>859</v>
      </c>
      <c r="C25" s="887"/>
      <c r="D25" s="887"/>
      <c r="E25" s="887"/>
      <c r="F25" s="928"/>
      <c r="G25" s="142" t="s">
        <v>781</v>
      </c>
      <c r="H25" s="448" t="s">
        <v>53</v>
      </c>
    </row>
    <row r="26" spans="1:8" ht="56.4" customHeight="1" x14ac:dyDescent="0.3">
      <c r="A26" s="99" t="s">
        <v>858</v>
      </c>
      <c r="B26" s="886" t="s">
        <v>857</v>
      </c>
      <c r="C26" s="887"/>
      <c r="D26" s="887"/>
      <c r="E26" s="887"/>
      <c r="F26" s="928"/>
      <c r="G26" s="142" t="s">
        <v>72</v>
      </c>
      <c r="H26" s="98" t="s">
        <v>53</v>
      </c>
    </row>
    <row r="27" spans="1:8" ht="17.7" customHeight="1" x14ac:dyDescent="0.3">
      <c r="A27" s="901" t="s">
        <v>71</v>
      </c>
      <c r="B27" s="902"/>
      <c r="C27" s="902"/>
      <c r="D27" s="902"/>
      <c r="E27" s="902"/>
      <c r="F27" s="902"/>
      <c r="G27" s="902"/>
      <c r="H27" s="903"/>
    </row>
    <row r="28" spans="1:8" ht="47.4" customHeight="1" x14ac:dyDescent="0.3">
      <c r="A28" s="99" t="s">
        <v>856</v>
      </c>
      <c r="B28" s="886" t="s">
        <v>855</v>
      </c>
      <c r="C28" s="887"/>
      <c r="D28" s="887"/>
      <c r="E28" s="887"/>
      <c r="F28" s="928"/>
      <c r="G28" s="142" t="s">
        <v>172</v>
      </c>
      <c r="H28" s="448" t="s">
        <v>53</v>
      </c>
    </row>
    <row r="29" spans="1:8" ht="51.6" customHeight="1" x14ac:dyDescent="0.3">
      <c r="A29" s="99" t="s">
        <v>854</v>
      </c>
      <c r="B29" s="886" t="s">
        <v>853</v>
      </c>
      <c r="C29" s="887"/>
      <c r="D29" s="887"/>
      <c r="E29" s="887"/>
      <c r="F29" s="928"/>
      <c r="G29" s="142" t="s">
        <v>169</v>
      </c>
      <c r="H29" s="98" t="s">
        <v>57</v>
      </c>
    </row>
    <row r="30" spans="1:8" ht="17.7" customHeight="1" x14ac:dyDescent="0.3">
      <c r="A30" s="901" t="s">
        <v>64</v>
      </c>
      <c r="B30" s="902"/>
      <c r="C30" s="902"/>
      <c r="D30" s="902"/>
      <c r="E30" s="902"/>
      <c r="F30" s="902"/>
      <c r="G30" s="902"/>
      <c r="H30" s="903"/>
    </row>
    <row r="31" spans="1:8" ht="39.75" customHeight="1" x14ac:dyDescent="0.3">
      <c r="A31" s="99" t="s">
        <v>852</v>
      </c>
      <c r="B31" s="888" t="s">
        <v>851</v>
      </c>
      <c r="C31" s="888"/>
      <c r="D31" s="888"/>
      <c r="E31" s="888"/>
      <c r="F31" s="888"/>
      <c r="G31" s="142" t="s">
        <v>203</v>
      </c>
      <c r="H31" s="98" t="s">
        <v>53</v>
      </c>
    </row>
    <row r="32" spans="1:8" ht="10.199999999999999" customHeight="1" x14ac:dyDescent="0.3"/>
    <row r="33" spans="1:9" ht="15" customHeight="1" x14ac:dyDescent="0.3">
      <c r="A33" s="93" t="s">
        <v>52</v>
      </c>
    </row>
    <row r="34" spans="1:9" s="93" customFormat="1" ht="17.7" customHeight="1" x14ac:dyDescent="0.3">
      <c r="A34" s="890" t="s">
        <v>51</v>
      </c>
      <c r="B34" s="890"/>
      <c r="C34" s="890"/>
      <c r="D34" s="890"/>
      <c r="E34" s="890"/>
      <c r="F34" s="890"/>
      <c r="G34" s="95">
        <v>9</v>
      </c>
      <c r="H34" s="94" t="s">
        <v>5</v>
      </c>
    </row>
    <row r="35" spans="1:9" ht="24.75" customHeight="1" x14ac:dyDescent="0.3">
      <c r="A35" s="909" t="s">
        <v>37</v>
      </c>
      <c r="B35" s="886" t="s">
        <v>850</v>
      </c>
      <c r="C35" s="887"/>
      <c r="D35" s="887"/>
      <c r="E35" s="887"/>
      <c r="F35" s="887"/>
      <c r="G35" s="887"/>
      <c r="H35" s="887"/>
      <c r="I35" s="96"/>
    </row>
    <row r="36" spans="1:9" ht="24.75" customHeight="1" x14ac:dyDescent="0.3">
      <c r="A36" s="910"/>
      <c r="B36" s="886" t="s">
        <v>849</v>
      </c>
      <c r="C36" s="887"/>
      <c r="D36" s="887"/>
      <c r="E36" s="887"/>
      <c r="F36" s="887"/>
      <c r="G36" s="887"/>
      <c r="H36" s="887"/>
      <c r="I36" s="96"/>
    </row>
    <row r="37" spans="1:9" ht="24.75" customHeight="1" x14ac:dyDescent="0.3">
      <c r="A37" s="910"/>
      <c r="B37" s="886" t="s">
        <v>848</v>
      </c>
      <c r="C37" s="887"/>
      <c r="D37" s="887"/>
      <c r="E37" s="887"/>
      <c r="F37" s="887"/>
      <c r="G37" s="887"/>
      <c r="H37" s="887"/>
      <c r="I37" s="96"/>
    </row>
    <row r="38" spans="1:9" ht="24.75" customHeight="1" x14ac:dyDescent="0.3">
      <c r="A38" s="910"/>
      <c r="B38" s="886" t="s">
        <v>847</v>
      </c>
      <c r="C38" s="887"/>
      <c r="D38" s="887"/>
      <c r="E38" s="887"/>
      <c r="F38" s="887"/>
      <c r="G38" s="887"/>
      <c r="H38" s="887"/>
      <c r="I38" s="96"/>
    </row>
    <row r="39" spans="1:9" ht="24.75" customHeight="1" x14ac:dyDescent="0.3">
      <c r="A39" s="910"/>
      <c r="B39" s="886" t="s">
        <v>846</v>
      </c>
      <c r="C39" s="887"/>
      <c r="D39" s="887"/>
      <c r="E39" s="887"/>
      <c r="F39" s="887"/>
      <c r="G39" s="887"/>
      <c r="H39" s="887"/>
      <c r="I39" s="96"/>
    </row>
    <row r="40" spans="1:9" x14ac:dyDescent="0.3">
      <c r="A40" s="878" t="s">
        <v>31</v>
      </c>
      <c r="B40" s="879"/>
      <c r="C40" s="879"/>
      <c r="D40" s="879" t="s">
        <v>845</v>
      </c>
      <c r="E40" s="879"/>
      <c r="F40" s="879"/>
      <c r="G40" s="879"/>
      <c r="H40" s="880"/>
    </row>
    <row r="41" spans="1:9" ht="52.5" customHeight="1" x14ac:dyDescent="0.3">
      <c r="A41" s="881" t="s">
        <v>30</v>
      </c>
      <c r="B41" s="882"/>
      <c r="C41" s="882"/>
      <c r="D41" s="882" t="s">
        <v>1261</v>
      </c>
      <c r="E41" s="882"/>
      <c r="F41" s="882"/>
      <c r="G41" s="882"/>
      <c r="H41" s="882"/>
      <c r="I41" s="889"/>
    </row>
    <row r="42" spans="1:9" s="93" customFormat="1" ht="17.7" customHeight="1" x14ac:dyDescent="0.3">
      <c r="A42" s="1048" t="s">
        <v>121</v>
      </c>
      <c r="B42" s="1049"/>
      <c r="C42" s="1049"/>
      <c r="D42" s="1049"/>
      <c r="E42" s="1049"/>
      <c r="F42" s="1050"/>
      <c r="G42" s="95">
        <v>12</v>
      </c>
      <c r="H42" s="299" t="s">
        <v>5</v>
      </c>
    </row>
    <row r="43" spans="1:9" ht="21" customHeight="1" x14ac:dyDescent="0.3">
      <c r="A43" s="882" t="s">
        <v>37</v>
      </c>
      <c r="B43" s="1051" t="s">
        <v>844</v>
      </c>
      <c r="C43" s="1051"/>
      <c r="D43" s="1051"/>
      <c r="E43" s="1051"/>
      <c r="F43" s="1051"/>
      <c r="G43" s="1051"/>
      <c r="H43" s="1051"/>
      <c r="I43" s="96"/>
    </row>
    <row r="44" spans="1:9" ht="24" customHeight="1" x14ac:dyDescent="0.3">
      <c r="A44" s="882"/>
      <c r="B44" s="887" t="s">
        <v>843</v>
      </c>
      <c r="C44" s="887"/>
      <c r="D44" s="887"/>
      <c r="E44" s="887"/>
      <c r="F44" s="887"/>
      <c r="G44" s="887"/>
      <c r="H44" s="887"/>
      <c r="I44" s="96"/>
    </row>
    <row r="45" spans="1:9" ht="24" customHeight="1" x14ac:dyDescent="0.3">
      <c r="A45" s="882"/>
      <c r="B45" s="887" t="s">
        <v>842</v>
      </c>
      <c r="C45" s="887"/>
      <c r="D45" s="887"/>
      <c r="E45" s="887"/>
      <c r="F45" s="887"/>
      <c r="G45" s="887"/>
      <c r="H45" s="887"/>
      <c r="I45" s="96"/>
    </row>
    <row r="46" spans="1:9" ht="21" customHeight="1" x14ac:dyDescent="0.3">
      <c r="A46" s="882"/>
      <c r="B46" s="887" t="s">
        <v>841</v>
      </c>
      <c r="C46" s="887"/>
      <c r="D46" s="887"/>
      <c r="E46" s="887"/>
      <c r="F46" s="887"/>
      <c r="G46" s="887"/>
      <c r="H46" s="887"/>
      <c r="I46" s="96"/>
    </row>
    <row r="47" spans="1:9" ht="23.25" customHeight="1" x14ac:dyDescent="0.3">
      <c r="A47" s="882"/>
      <c r="B47" s="887" t="s">
        <v>840</v>
      </c>
      <c r="C47" s="887"/>
      <c r="D47" s="887"/>
      <c r="E47" s="887"/>
      <c r="F47" s="887"/>
      <c r="G47" s="887"/>
      <c r="H47" s="887"/>
      <c r="I47" s="96"/>
    </row>
    <row r="48" spans="1:9" x14ac:dyDescent="0.3">
      <c r="A48" s="878" t="s">
        <v>31</v>
      </c>
      <c r="B48" s="1052"/>
      <c r="C48" s="1052"/>
      <c r="D48" s="1053" t="s">
        <v>1404</v>
      </c>
      <c r="E48" s="1053"/>
      <c r="F48" s="1053"/>
      <c r="G48" s="1053"/>
      <c r="H48" s="1054"/>
    </row>
    <row r="49" spans="1:9" ht="41.25" customHeight="1" x14ac:dyDescent="0.3">
      <c r="A49" s="881" t="s">
        <v>30</v>
      </c>
      <c r="B49" s="882"/>
      <c r="C49" s="882"/>
      <c r="D49" s="882" t="s">
        <v>1262</v>
      </c>
      <c r="E49" s="882"/>
      <c r="F49" s="882"/>
      <c r="G49" s="882"/>
      <c r="H49" s="882"/>
      <c r="I49" s="889"/>
    </row>
    <row r="50" spans="1:9" ht="10.199999999999999" customHeight="1" x14ac:dyDescent="0.3"/>
    <row r="51" spans="1:9" ht="15" customHeight="1" x14ac:dyDescent="0.3">
      <c r="A51" s="93" t="s">
        <v>28</v>
      </c>
    </row>
    <row r="52" spans="1:9" ht="21.6" customHeight="1" x14ac:dyDescent="0.3">
      <c r="A52" s="884" t="s">
        <v>27</v>
      </c>
      <c r="B52" s="885"/>
      <c r="C52" s="888" t="s">
        <v>839</v>
      </c>
      <c r="D52" s="888"/>
      <c r="E52" s="888"/>
      <c r="F52" s="888"/>
      <c r="G52" s="888"/>
      <c r="H52" s="886"/>
    </row>
    <row r="53" spans="1:9" ht="27" customHeight="1" x14ac:dyDescent="0.3">
      <c r="A53" s="884"/>
      <c r="B53" s="885"/>
      <c r="C53" s="888" t="s">
        <v>838</v>
      </c>
      <c r="D53" s="888"/>
      <c r="E53" s="888"/>
      <c r="F53" s="888"/>
      <c r="G53" s="888"/>
      <c r="H53" s="886"/>
    </row>
    <row r="54" spans="1:9" ht="22.2" customHeight="1" x14ac:dyDescent="0.3">
      <c r="A54" s="884"/>
      <c r="B54" s="885"/>
      <c r="C54" s="888" t="s">
        <v>837</v>
      </c>
      <c r="D54" s="888"/>
      <c r="E54" s="888"/>
      <c r="F54" s="888"/>
      <c r="G54" s="888"/>
      <c r="H54" s="886"/>
    </row>
    <row r="55" spans="1:9" ht="24" customHeight="1" x14ac:dyDescent="0.3">
      <c r="A55" s="884" t="s">
        <v>23</v>
      </c>
      <c r="B55" s="885"/>
      <c r="C55" s="886" t="s">
        <v>836</v>
      </c>
      <c r="D55" s="887"/>
      <c r="E55" s="887"/>
      <c r="F55" s="887"/>
      <c r="G55" s="887"/>
      <c r="H55" s="887"/>
    </row>
    <row r="56" spans="1:9" ht="10.199999999999999" customHeight="1" x14ac:dyDescent="0.3"/>
    <row r="57" spans="1:9" ht="15" customHeight="1" x14ac:dyDescent="0.3">
      <c r="A57" s="93" t="s">
        <v>19</v>
      </c>
      <c r="B57" s="93"/>
      <c r="C57" s="93"/>
      <c r="D57" s="93"/>
      <c r="E57" s="93"/>
      <c r="F57" s="93"/>
    </row>
    <row r="58" spans="1:9" ht="16.2" x14ac:dyDescent="0.3">
      <c r="A58" s="884" t="s">
        <v>18</v>
      </c>
      <c r="B58" s="884"/>
      <c r="C58" s="884"/>
      <c r="D58" s="884"/>
      <c r="E58" s="884"/>
      <c r="F58" s="884"/>
      <c r="G58" s="92">
        <v>1</v>
      </c>
      <c r="H58" s="83" t="s">
        <v>4</v>
      </c>
    </row>
    <row r="59" spans="1:9" ht="16.2" x14ac:dyDescent="0.3">
      <c r="A59" s="884" t="s">
        <v>17</v>
      </c>
      <c r="B59" s="884"/>
      <c r="C59" s="884"/>
      <c r="D59" s="884"/>
      <c r="E59" s="884"/>
      <c r="F59" s="884"/>
      <c r="G59" s="92">
        <v>1</v>
      </c>
      <c r="H59" s="83" t="s">
        <v>4</v>
      </c>
    </row>
    <row r="60" spans="1:9" x14ac:dyDescent="0.3">
      <c r="A60" s="102"/>
      <c r="B60" s="102"/>
      <c r="C60" s="102"/>
      <c r="D60" s="102"/>
      <c r="E60" s="102"/>
      <c r="F60" s="102"/>
      <c r="G60" s="87"/>
      <c r="H60" s="83"/>
    </row>
    <row r="61" spans="1:9" x14ac:dyDescent="0.3">
      <c r="A61" s="883" t="s">
        <v>16</v>
      </c>
      <c r="B61" s="883"/>
      <c r="C61" s="883"/>
      <c r="D61" s="883"/>
      <c r="E61" s="883"/>
      <c r="F61" s="883"/>
      <c r="G61" s="88"/>
      <c r="H61" s="87"/>
    </row>
    <row r="62" spans="1:9" ht="17.7" customHeight="1" x14ac:dyDescent="0.3">
      <c r="A62" s="887" t="s">
        <v>15</v>
      </c>
      <c r="B62" s="887"/>
      <c r="C62" s="887"/>
      <c r="D62" s="887"/>
      <c r="E62" s="83">
        <f>SUM(E63:E68)</f>
        <v>27</v>
      </c>
      <c r="F62" s="83" t="s">
        <v>5</v>
      </c>
      <c r="G62" s="84">
        <f>E62/25</f>
        <v>1.08</v>
      </c>
      <c r="H62" s="83" t="s">
        <v>4</v>
      </c>
    </row>
    <row r="63" spans="1:9" ht="17.7" customHeight="1" x14ac:dyDescent="0.3">
      <c r="A63" s="82" t="s">
        <v>14</v>
      </c>
      <c r="B63" s="884" t="s">
        <v>13</v>
      </c>
      <c r="C63" s="884"/>
      <c r="D63" s="884"/>
      <c r="E63" s="83">
        <v>9</v>
      </c>
      <c r="F63" s="83" t="s">
        <v>5</v>
      </c>
      <c r="G63" s="86"/>
      <c r="H63" s="85"/>
    </row>
    <row r="64" spans="1:9" ht="17.7" customHeight="1" x14ac:dyDescent="0.3">
      <c r="B64" s="884" t="s">
        <v>12</v>
      </c>
      <c r="C64" s="884"/>
      <c r="D64" s="884"/>
      <c r="E64" s="83">
        <v>12</v>
      </c>
      <c r="F64" s="83" t="s">
        <v>5</v>
      </c>
      <c r="G64" s="86"/>
      <c r="H64" s="85"/>
    </row>
    <row r="65" spans="1:9" ht="17.7" customHeight="1" x14ac:dyDescent="0.3">
      <c r="B65" s="884" t="s">
        <v>11</v>
      </c>
      <c r="C65" s="884"/>
      <c r="D65" s="884"/>
      <c r="E65" s="83">
        <v>2</v>
      </c>
      <c r="F65" s="83" t="s">
        <v>5</v>
      </c>
      <c r="G65" s="86"/>
      <c r="H65" s="85"/>
    </row>
    <row r="66" spans="1:9" ht="17.7" customHeight="1" x14ac:dyDescent="0.3">
      <c r="B66" s="884" t="s">
        <v>10</v>
      </c>
      <c r="C66" s="884"/>
      <c r="D66" s="884"/>
      <c r="E66" s="83">
        <v>0</v>
      </c>
      <c r="F66" s="83" t="s">
        <v>5</v>
      </c>
      <c r="G66" s="86"/>
      <c r="H66" s="85"/>
    </row>
    <row r="67" spans="1:9" ht="17.7" customHeight="1" x14ac:dyDescent="0.3">
      <c r="B67" s="884" t="s">
        <v>9</v>
      </c>
      <c r="C67" s="884"/>
      <c r="D67" s="884"/>
      <c r="E67" s="83">
        <v>0</v>
      </c>
      <c r="F67" s="83" t="s">
        <v>5</v>
      </c>
      <c r="G67" s="86"/>
      <c r="H67" s="85"/>
    </row>
    <row r="68" spans="1:9" ht="17.7" customHeight="1" x14ac:dyDescent="0.3">
      <c r="B68" s="884" t="s">
        <v>8</v>
      </c>
      <c r="C68" s="884"/>
      <c r="D68" s="884"/>
      <c r="E68" s="83">
        <v>4</v>
      </c>
      <c r="F68" s="83" t="s">
        <v>5</v>
      </c>
      <c r="G68" s="86"/>
      <c r="H68" s="85"/>
    </row>
    <row r="69" spans="1:9" ht="31.2" customHeight="1" x14ac:dyDescent="0.3">
      <c r="A69" s="887" t="s">
        <v>7</v>
      </c>
      <c r="B69" s="887"/>
      <c r="C69" s="887"/>
      <c r="D69" s="887"/>
      <c r="E69" s="83">
        <v>0</v>
      </c>
      <c r="F69" s="83" t="s">
        <v>5</v>
      </c>
      <c r="G69" s="84">
        <f>E69/25</f>
        <v>0</v>
      </c>
      <c r="H69" s="83" t="s">
        <v>4</v>
      </c>
    </row>
    <row r="70" spans="1:9" ht="17.7" customHeight="1" x14ac:dyDescent="0.3">
      <c r="A70" s="884" t="s">
        <v>6</v>
      </c>
      <c r="B70" s="884"/>
      <c r="C70" s="884"/>
      <c r="D70" s="884"/>
      <c r="E70" s="83">
        <f>G70*25</f>
        <v>23</v>
      </c>
      <c r="F70" s="83" t="s">
        <v>5</v>
      </c>
      <c r="G70" s="84">
        <f>D6-G69-G62</f>
        <v>0.91999999999999993</v>
      </c>
      <c r="H70" s="83" t="s">
        <v>4</v>
      </c>
    </row>
    <row r="71" spans="1:9" ht="10.199999999999999" customHeight="1" x14ac:dyDescent="0.3"/>
    <row r="74" spans="1:9" x14ac:dyDescent="0.3">
      <c r="A74" s="82" t="s">
        <v>3</v>
      </c>
    </row>
    <row r="75" spans="1:9" ht="16.2" x14ac:dyDescent="0.3">
      <c r="A75" s="907" t="s">
        <v>2</v>
      </c>
      <c r="B75" s="907"/>
      <c r="C75" s="907"/>
      <c r="D75" s="907"/>
      <c r="E75" s="907"/>
      <c r="F75" s="907"/>
      <c r="G75" s="907"/>
      <c r="H75" s="907"/>
      <c r="I75" s="907"/>
    </row>
    <row r="76" spans="1:9" x14ac:dyDescent="0.3">
      <c r="A76" s="82" t="s">
        <v>1</v>
      </c>
    </row>
    <row r="78" spans="1:9" x14ac:dyDescent="0.3">
      <c r="A78" s="908" t="s">
        <v>0</v>
      </c>
      <c r="B78" s="908"/>
      <c r="C78" s="908"/>
      <c r="D78" s="908"/>
      <c r="E78" s="908"/>
      <c r="F78" s="908"/>
      <c r="G78" s="908"/>
      <c r="H78" s="908"/>
      <c r="I78" s="908"/>
    </row>
    <row r="79" spans="1:9" x14ac:dyDescent="0.3">
      <c r="A79" s="908"/>
      <c r="B79" s="908"/>
      <c r="C79" s="908"/>
      <c r="D79" s="908"/>
      <c r="E79" s="908"/>
      <c r="F79" s="908"/>
      <c r="G79" s="908"/>
      <c r="H79" s="908"/>
      <c r="I79" s="908"/>
    </row>
    <row r="80" spans="1:9" x14ac:dyDescent="0.3">
      <c r="A80" s="908"/>
      <c r="B80" s="908"/>
      <c r="C80" s="908"/>
      <c r="D80" s="908"/>
      <c r="E80" s="908"/>
      <c r="F80" s="908"/>
      <c r="G80" s="908"/>
      <c r="H80" s="908"/>
      <c r="I80" s="908"/>
    </row>
  </sheetData>
  <mergeCells count="77">
    <mergeCell ref="D8:H8"/>
    <mergeCell ref="A9:C9"/>
    <mergeCell ref="D9:H9"/>
    <mergeCell ref="A11:H11"/>
    <mergeCell ref="A75:I75"/>
    <mergeCell ref="B26:F26"/>
    <mergeCell ref="A16:D16"/>
    <mergeCell ref="E16:H16"/>
    <mergeCell ref="A18:H18"/>
    <mergeCell ref="A19:B19"/>
    <mergeCell ref="C19:H19"/>
    <mergeCell ref="B31:F31"/>
    <mergeCell ref="A21:D21"/>
    <mergeCell ref="A22:A23"/>
    <mergeCell ref="B22:F23"/>
    <mergeCell ref="G22:H22"/>
    <mergeCell ref="A78:I80"/>
    <mergeCell ref="A12:H12"/>
    <mergeCell ref="A2:I2"/>
    <mergeCell ref="A5:H5"/>
    <mergeCell ref="A6:C6"/>
    <mergeCell ref="D6:H6"/>
    <mergeCell ref="A7:C7"/>
    <mergeCell ref="D7:H7"/>
    <mergeCell ref="A8:C8"/>
    <mergeCell ref="A13:D13"/>
    <mergeCell ref="E13:H13"/>
    <mergeCell ref="A14:D14"/>
    <mergeCell ref="E14:H14"/>
    <mergeCell ref="A15:D15"/>
    <mergeCell ref="E15:H15"/>
    <mergeCell ref="A30:H30"/>
    <mergeCell ref="D49:I49"/>
    <mergeCell ref="C55:H55"/>
    <mergeCell ref="B47:H47"/>
    <mergeCell ref="A61:F61"/>
    <mergeCell ref="A24:H24"/>
    <mergeCell ref="B25:F25"/>
    <mergeCell ref="B29:F29"/>
    <mergeCell ref="A27:H27"/>
    <mergeCell ref="B28:F28"/>
    <mergeCell ref="A34:F34"/>
    <mergeCell ref="A35:A39"/>
    <mergeCell ref="B35:H35"/>
    <mergeCell ref="B36:H36"/>
    <mergeCell ref="B37:H37"/>
    <mergeCell ref="B38:H38"/>
    <mergeCell ref="B39:H39"/>
    <mergeCell ref="C53:H53"/>
    <mergeCell ref="A70:D70"/>
    <mergeCell ref="A62:D62"/>
    <mergeCell ref="B63:D63"/>
    <mergeCell ref="B64:D64"/>
    <mergeCell ref="B65:D65"/>
    <mergeCell ref="B66:D66"/>
    <mergeCell ref="B67:D67"/>
    <mergeCell ref="B68:D68"/>
    <mergeCell ref="A69:D69"/>
    <mergeCell ref="A58:F58"/>
    <mergeCell ref="A59:F59"/>
    <mergeCell ref="A55:B55"/>
    <mergeCell ref="C52:H52"/>
    <mergeCell ref="A40:C40"/>
    <mergeCell ref="D40:H40"/>
    <mergeCell ref="A41:C41"/>
    <mergeCell ref="D41:I41"/>
    <mergeCell ref="A43:A47"/>
    <mergeCell ref="A42:F42"/>
    <mergeCell ref="B43:H43"/>
    <mergeCell ref="B44:H44"/>
    <mergeCell ref="B45:H45"/>
    <mergeCell ref="B46:H46"/>
    <mergeCell ref="A48:C48"/>
    <mergeCell ref="D48:H48"/>
    <mergeCell ref="A49:C49"/>
    <mergeCell ref="A52:B54"/>
    <mergeCell ref="C54:H54"/>
  </mergeCells>
  <pageMargins left="0.25" right="0.25"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workbookViewId="0"/>
  </sheetViews>
  <sheetFormatPr defaultColWidth="8.88671875" defaultRowHeight="13.8" x14ac:dyDescent="0.3"/>
  <cols>
    <col min="1" max="1" width="9.33203125" style="143" customWidth="1"/>
    <col min="2" max="2" width="11.6640625" style="143" customWidth="1"/>
    <col min="3" max="3" width="5.6640625" style="143" customWidth="1"/>
    <col min="4" max="4" width="21.6640625" style="143" customWidth="1"/>
    <col min="5" max="5" width="9.33203125" style="143" customWidth="1"/>
    <col min="6" max="6" width="8.6640625" style="143" customWidth="1"/>
    <col min="7" max="7" width="12.6640625" style="143" customWidth="1"/>
    <col min="8" max="8" width="9.6640625" style="143" customWidth="1"/>
    <col min="9" max="9" width="2.6640625" style="143" customWidth="1"/>
    <col min="10" max="16384" width="8.88671875" style="143"/>
  </cols>
  <sheetData>
    <row r="1" spans="1:9" ht="9.75" customHeight="1" x14ac:dyDescent="0.3"/>
    <row r="2" spans="1:9" s="152" customFormat="1" x14ac:dyDescent="0.3">
      <c r="A2" s="1056" t="s">
        <v>105</v>
      </c>
      <c r="B2" s="1056"/>
      <c r="C2" s="1056"/>
      <c r="D2" s="1056"/>
      <c r="E2" s="1056"/>
      <c r="F2" s="1056"/>
      <c r="G2" s="1056"/>
      <c r="H2" s="1056"/>
      <c r="I2" s="1056"/>
    </row>
    <row r="3" spans="1:9" ht="9.75" customHeight="1" x14ac:dyDescent="0.3"/>
    <row r="4" spans="1:9" ht="15" customHeight="1" x14ac:dyDescent="0.3">
      <c r="A4" s="152" t="s">
        <v>104</v>
      </c>
    </row>
    <row r="5" spans="1:9" ht="17.25" customHeight="1" x14ac:dyDescent="0.3">
      <c r="A5" s="163" t="s">
        <v>884</v>
      </c>
      <c r="B5" s="163"/>
      <c r="C5" s="163"/>
      <c r="D5" s="163"/>
      <c r="E5" s="163"/>
      <c r="F5" s="163"/>
      <c r="G5" s="163"/>
      <c r="H5" s="163"/>
    </row>
    <row r="6" spans="1:9" ht="17.25" customHeight="1" x14ac:dyDescent="0.3">
      <c r="A6" s="1057" t="s">
        <v>102</v>
      </c>
      <c r="B6" s="1057"/>
      <c r="C6" s="1057"/>
      <c r="D6" s="1058">
        <v>3</v>
      </c>
      <c r="E6" s="1059"/>
      <c r="F6" s="1059"/>
      <c r="G6" s="1059"/>
      <c r="H6" s="1059"/>
    </row>
    <row r="7" spans="1:9" x14ac:dyDescent="0.3">
      <c r="A7" s="1057" t="s">
        <v>101</v>
      </c>
      <c r="B7" s="1057"/>
      <c r="C7" s="1057"/>
      <c r="D7" s="1068" t="s">
        <v>341</v>
      </c>
      <c r="E7" s="1060"/>
      <c r="F7" s="1060"/>
      <c r="G7" s="1060"/>
      <c r="H7" s="1060"/>
    </row>
    <row r="8" spans="1:9" ht="17.25" customHeight="1" x14ac:dyDescent="0.3">
      <c r="A8" s="1057" t="s">
        <v>99</v>
      </c>
      <c r="B8" s="1057"/>
      <c r="C8" s="1057"/>
      <c r="D8" s="1058" t="s">
        <v>182</v>
      </c>
      <c r="E8" s="1059"/>
      <c r="F8" s="1059"/>
      <c r="G8" s="1059"/>
      <c r="H8" s="1059"/>
    </row>
    <row r="9" spans="1:9" ht="17.25" customHeight="1" x14ac:dyDescent="0.3">
      <c r="A9" s="1057" t="s">
        <v>97</v>
      </c>
      <c r="B9" s="1057"/>
      <c r="C9" s="1057"/>
      <c r="D9" s="1058" t="s">
        <v>900</v>
      </c>
      <c r="E9" s="1059"/>
      <c r="F9" s="1059"/>
      <c r="G9" s="1059"/>
      <c r="H9" s="1059"/>
    </row>
    <row r="10" spans="1:9" ht="9.75" customHeight="1" x14ac:dyDescent="0.3"/>
    <row r="11" spans="1:9" ht="15" customHeight="1" x14ac:dyDescent="0.3">
      <c r="A11" s="1055" t="s">
        <v>145</v>
      </c>
      <c r="B11" s="1055"/>
      <c r="C11" s="1055"/>
      <c r="D11" s="1055"/>
      <c r="E11" s="1055"/>
      <c r="F11" s="1055"/>
      <c r="G11" s="1055"/>
      <c r="H11" s="1055"/>
    </row>
    <row r="12" spans="1:9" ht="17.25" customHeight="1" x14ac:dyDescent="0.3">
      <c r="A12" s="1081" t="s">
        <v>1296</v>
      </c>
      <c r="B12" s="1081"/>
      <c r="C12" s="1081"/>
      <c r="D12" s="1081"/>
      <c r="E12" s="1081"/>
      <c r="F12" s="1081"/>
      <c r="G12" s="1081"/>
      <c r="H12" s="1081"/>
    </row>
    <row r="13" spans="1:9" ht="17.25" customHeight="1" x14ac:dyDescent="0.3">
      <c r="A13" s="1057" t="s">
        <v>94</v>
      </c>
      <c r="B13" s="1057"/>
      <c r="C13" s="1057"/>
      <c r="D13" s="1057"/>
      <c r="E13" s="1058" t="s">
        <v>93</v>
      </c>
      <c r="F13" s="1058"/>
      <c r="G13" s="1058"/>
      <c r="H13" s="1058"/>
    </row>
    <row r="14" spans="1:9" ht="17.25" customHeight="1" x14ac:dyDescent="0.3">
      <c r="A14" s="1057" t="s">
        <v>92</v>
      </c>
      <c r="B14" s="1057"/>
      <c r="C14" s="1057"/>
      <c r="D14" s="1057"/>
      <c r="E14" s="1058" t="s">
        <v>91</v>
      </c>
      <c r="F14" s="1058"/>
      <c r="G14" s="1058"/>
      <c r="H14" s="1058"/>
    </row>
    <row r="15" spans="1:9" ht="17.25" customHeight="1" x14ac:dyDescent="0.3">
      <c r="A15" s="1057" t="s">
        <v>90</v>
      </c>
      <c r="B15" s="1057"/>
      <c r="C15" s="1057"/>
      <c r="D15" s="1057"/>
      <c r="E15" s="1063" t="s">
        <v>663</v>
      </c>
      <c r="F15" s="1063"/>
      <c r="G15" s="1063"/>
      <c r="H15" s="1063"/>
    </row>
    <row r="16" spans="1:9" ht="17.25" customHeight="1" x14ac:dyDescent="0.3">
      <c r="A16" s="1057" t="s">
        <v>88</v>
      </c>
      <c r="B16" s="1057"/>
      <c r="C16" s="1057"/>
      <c r="D16" s="1057"/>
      <c r="E16" s="1058" t="s">
        <v>87</v>
      </c>
      <c r="F16" s="1058"/>
      <c r="G16" s="1058"/>
      <c r="H16" s="1058"/>
    </row>
    <row r="17" spans="1:9" ht="9.75" customHeight="1" x14ac:dyDescent="0.3"/>
    <row r="18" spans="1:9" ht="15" customHeight="1" x14ac:dyDescent="0.3">
      <c r="A18" s="1055" t="s">
        <v>86</v>
      </c>
      <c r="B18" s="1055"/>
      <c r="C18" s="1055"/>
      <c r="D18" s="1055"/>
      <c r="E18" s="1055"/>
      <c r="F18" s="1055"/>
      <c r="G18" s="1055"/>
      <c r="H18" s="1055"/>
      <c r="I18" s="154"/>
    </row>
    <row r="19" spans="1:9" ht="30.75" customHeight="1" x14ac:dyDescent="0.3">
      <c r="A19" s="1060" t="s">
        <v>85</v>
      </c>
      <c r="B19" s="1060"/>
      <c r="C19" s="1068" t="s">
        <v>1263</v>
      </c>
      <c r="D19" s="1060"/>
      <c r="E19" s="1060"/>
      <c r="F19" s="1060"/>
      <c r="G19" s="1060"/>
      <c r="H19" s="1060"/>
      <c r="I19" s="153"/>
    </row>
    <row r="20" spans="1:9" ht="9.75" customHeight="1" x14ac:dyDescent="0.3"/>
    <row r="21" spans="1:9" ht="15" customHeight="1" x14ac:dyDescent="0.3">
      <c r="A21" s="1062" t="s">
        <v>84</v>
      </c>
      <c r="B21" s="1062"/>
      <c r="C21" s="1062"/>
      <c r="D21" s="1062"/>
    </row>
    <row r="22" spans="1:9" ht="16.5" customHeight="1" x14ac:dyDescent="0.3">
      <c r="A22" s="1064" t="s">
        <v>83</v>
      </c>
      <c r="B22" s="1065" t="s">
        <v>82</v>
      </c>
      <c r="C22" s="1065"/>
      <c r="D22" s="1065"/>
      <c r="E22" s="1065"/>
      <c r="F22" s="1065"/>
      <c r="G22" s="1066" t="s">
        <v>81</v>
      </c>
      <c r="H22" s="1066"/>
    </row>
    <row r="23" spans="1:9" ht="27" customHeight="1" x14ac:dyDescent="0.3">
      <c r="A23" s="1064"/>
      <c r="B23" s="1065"/>
      <c r="C23" s="1065"/>
      <c r="D23" s="1065"/>
      <c r="E23" s="1065"/>
      <c r="F23" s="1065"/>
      <c r="G23" s="162" t="s">
        <v>80</v>
      </c>
      <c r="H23" s="161" t="s">
        <v>79</v>
      </c>
    </row>
    <row r="24" spans="1:9" ht="17.25" customHeight="1" x14ac:dyDescent="0.3">
      <c r="A24" s="1067" t="s">
        <v>78</v>
      </c>
      <c r="B24" s="1067"/>
      <c r="C24" s="1067"/>
      <c r="D24" s="1067"/>
      <c r="E24" s="1067"/>
      <c r="F24" s="1067"/>
      <c r="G24" s="1067"/>
      <c r="H24" s="1067"/>
    </row>
    <row r="25" spans="1:9" ht="42" customHeight="1" x14ac:dyDescent="0.3">
      <c r="A25" s="160" t="s">
        <v>899</v>
      </c>
      <c r="B25" s="1061" t="s">
        <v>898</v>
      </c>
      <c r="C25" s="1061"/>
      <c r="D25" s="1061"/>
      <c r="E25" s="1061"/>
      <c r="F25" s="1061"/>
      <c r="G25" s="159" t="s">
        <v>175</v>
      </c>
      <c r="H25" s="158" t="s">
        <v>57</v>
      </c>
      <c r="I25" s="154"/>
    </row>
    <row r="26" spans="1:9" ht="42" customHeight="1" x14ac:dyDescent="0.3">
      <c r="A26" s="160" t="s">
        <v>897</v>
      </c>
      <c r="B26" s="1061" t="s">
        <v>896</v>
      </c>
      <c r="C26" s="1061"/>
      <c r="D26" s="1061"/>
      <c r="E26" s="1061"/>
      <c r="F26" s="1061"/>
      <c r="G26" s="159" t="s">
        <v>75</v>
      </c>
      <c r="H26" s="158" t="s">
        <v>57</v>
      </c>
      <c r="I26" s="154"/>
    </row>
    <row r="27" spans="1:9" ht="17.25" customHeight="1" x14ac:dyDescent="0.3">
      <c r="A27" s="1067" t="s">
        <v>71</v>
      </c>
      <c r="B27" s="1067"/>
      <c r="C27" s="1067"/>
      <c r="D27" s="1067"/>
      <c r="E27" s="1067"/>
      <c r="F27" s="1067"/>
      <c r="G27" s="1067"/>
      <c r="H27" s="1067"/>
      <c r="I27" s="154"/>
    </row>
    <row r="28" spans="1:9" ht="36.75" customHeight="1" x14ac:dyDescent="0.3">
      <c r="A28" s="160" t="s">
        <v>895</v>
      </c>
      <c r="B28" s="1061" t="s">
        <v>894</v>
      </c>
      <c r="C28" s="1061"/>
      <c r="D28" s="1061"/>
      <c r="E28" s="1061"/>
      <c r="F28" s="1061"/>
      <c r="G28" s="159" t="s">
        <v>269</v>
      </c>
      <c r="H28" s="158" t="s">
        <v>57</v>
      </c>
      <c r="I28" s="154"/>
    </row>
    <row r="29" spans="1:9" ht="50.25" customHeight="1" x14ac:dyDescent="0.3">
      <c r="A29" s="160" t="s">
        <v>893</v>
      </c>
      <c r="B29" s="1061" t="s">
        <v>892</v>
      </c>
      <c r="C29" s="1061"/>
      <c r="D29" s="1061"/>
      <c r="E29" s="1061"/>
      <c r="F29" s="1061"/>
      <c r="G29" s="159" t="s">
        <v>303</v>
      </c>
      <c r="H29" s="158" t="s">
        <v>57</v>
      </c>
      <c r="I29" s="154"/>
    </row>
    <row r="30" spans="1:9" ht="17.25" customHeight="1" x14ac:dyDescent="0.3">
      <c r="A30" s="1067" t="s">
        <v>64</v>
      </c>
      <c r="B30" s="1067"/>
      <c r="C30" s="1067"/>
      <c r="D30" s="1067"/>
      <c r="E30" s="1067"/>
      <c r="F30" s="1067"/>
      <c r="G30" s="1067"/>
      <c r="H30" s="1067"/>
      <c r="I30" s="154"/>
    </row>
    <row r="31" spans="1:9" ht="38.25" customHeight="1" x14ac:dyDescent="0.3">
      <c r="A31" s="160" t="s">
        <v>891</v>
      </c>
      <c r="B31" s="1061" t="s">
        <v>890</v>
      </c>
      <c r="C31" s="1061"/>
      <c r="D31" s="1061"/>
      <c r="E31" s="1061"/>
      <c r="F31" s="1061"/>
      <c r="G31" s="159" t="s">
        <v>61</v>
      </c>
      <c r="H31" s="158" t="s">
        <v>57</v>
      </c>
      <c r="I31" s="154"/>
    </row>
    <row r="32" spans="1:9" ht="38.25" customHeight="1" x14ac:dyDescent="0.3">
      <c r="A32" s="160" t="s">
        <v>889</v>
      </c>
      <c r="B32" s="1061" t="s">
        <v>888</v>
      </c>
      <c r="C32" s="1061"/>
      <c r="D32" s="1061"/>
      <c r="E32" s="1061"/>
      <c r="F32" s="1061"/>
      <c r="G32" s="159" t="s">
        <v>58</v>
      </c>
      <c r="H32" s="158" t="s">
        <v>57</v>
      </c>
      <c r="I32" s="154"/>
    </row>
    <row r="33" spans="1:11" ht="9.75" customHeight="1" x14ac:dyDescent="0.3">
      <c r="I33" s="154"/>
    </row>
    <row r="34" spans="1:11" ht="15" customHeight="1" x14ac:dyDescent="0.3">
      <c r="A34" s="152" t="s">
        <v>52</v>
      </c>
      <c r="I34" s="154"/>
    </row>
    <row r="35" spans="1:11" ht="17.25" customHeight="1" x14ac:dyDescent="0.3">
      <c r="A35" s="1082" t="s">
        <v>51</v>
      </c>
      <c r="B35" s="1083"/>
      <c r="C35" s="1083"/>
      <c r="D35" s="1083"/>
      <c r="E35" s="1083"/>
      <c r="F35" s="1083"/>
      <c r="G35" s="157">
        <v>9</v>
      </c>
      <c r="H35" s="156" t="s">
        <v>5</v>
      </c>
      <c r="I35" s="155"/>
      <c r="J35" s="152"/>
      <c r="K35" s="152"/>
    </row>
    <row r="36" spans="1:11" ht="17.25" customHeight="1" x14ac:dyDescent="0.3">
      <c r="A36" s="1074" t="s">
        <v>37</v>
      </c>
      <c r="B36" s="1058" t="s">
        <v>887</v>
      </c>
      <c r="C36" s="1059"/>
      <c r="D36" s="1059"/>
      <c r="E36" s="1059"/>
      <c r="F36" s="1059"/>
      <c r="G36" s="1059"/>
      <c r="H36" s="1059"/>
      <c r="I36" s="154"/>
    </row>
    <row r="37" spans="1:11" ht="17.25" customHeight="1" x14ac:dyDescent="0.3">
      <c r="A37" s="1074"/>
      <c r="B37" s="1068" t="s">
        <v>886</v>
      </c>
      <c r="C37" s="1060"/>
      <c r="D37" s="1060"/>
      <c r="E37" s="1060"/>
      <c r="F37" s="1060"/>
      <c r="G37" s="1060"/>
      <c r="H37" s="1060"/>
      <c r="I37" s="154"/>
    </row>
    <row r="38" spans="1:11" ht="17.25" customHeight="1" x14ac:dyDescent="0.3">
      <c r="A38" s="1074"/>
      <c r="B38" s="1068" t="s">
        <v>885</v>
      </c>
      <c r="C38" s="1060"/>
      <c r="D38" s="1060"/>
      <c r="E38" s="1060"/>
      <c r="F38" s="1060"/>
      <c r="G38" s="1060"/>
      <c r="H38" s="1060"/>
      <c r="I38" s="154"/>
    </row>
    <row r="39" spans="1:11" ht="17.25" customHeight="1" x14ac:dyDescent="0.3">
      <c r="A39" s="1074"/>
      <c r="B39" s="1068" t="s">
        <v>884</v>
      </c>
      <c r="C39" s="1060"/>
      <c r="D39" s="1060"/>
      <c r="E39" s="1060"/>
      <c r="F39" s="1060"/>
      <c r="G39" s="1060"/>
      <c r="H39" s="1060"/>
      <c r="I39" s="154"/>
    </row>
    <row r="40" spans="1:11" ht="17.25" customHeight="1" x14ac:dyDescent="0.3">
      <c r="A40" s="1074"/>
      <c r="B40" s="1068" t="s">
        <v>883</v>
      </c>
      <c r="C40" s="1060"/>
      <c r="D40" s="1060"/>
      <c r="E40" s="1060"/>
      <c r="F40" s="1060"/>
      <c r="G40" s="1060"/>
      <c r="H40" s="1060"/>
      <c r="I40" s="154"/>
    </row>
    <row r="41" spans="1:11" ht="17.25" customHeight="1" x14ac:dyDescent="0.3">
      <c r="A41" s="1074"/>
      <c r="B41" s="1068" t="s">
        <v>882</v>
      </c>
      <c r="C41" s="1060"/>
      <c r="D41" s="1060"/>
      <c r="E41" s="1060"/>
      <c r="F41" s="1060"/>
      <c r="G41" s="1060"/>
      <c r="H41" s="1060"/>
      <c r="I41" s="154"/>
    </row>
    <row r="42" spans="1:11" ht="17.25" customHeight="1" x14ac:dyDescent="0.3">
      <c r="A42" s="1074"/>
      <c r="B42" s="1068" t="s">
        <v>881</v>
      </c>
      <c r="C42" s="1060"/>
      <c r="D42" s="1060"/>
      <c r="E42" s="1060"/>
      <c r="F42" s="1060"/>
      <c r="G42" s="1060"/>
      <c r="H42" s="1060"/>
      <c r="I42" s="154"/>
    </row>
    <row r="43" spans="1:11" ht="17.25" customHeight="1" x14ac:dyDescent="0.3">
      <c r="A43" s="1074"/>
      <c r="B43" s="1068" t="s">
        <v>880</v>
      </c>
      <c r="C43" s="1060"/>
      <c r="D43" s="1060"/>
      <c r="E43" s="1060"/>
      <c r="F43" s="1060"/>
      <c r="G43" s="1060"/>
      <c r="H43" s="1060"/>
      <c r="I43" s="154"/>
    </row>
    <row r="44" spans="1:11" s="152" customFormat="1" x14ac:dyDescent="0.3">
      <c r="A44" s="1069" t="s">
        <v>31</v>
      </c>
      <c r="B44" s="1070"/>
      <c r="C44" s="1070"/>
      <c r="D44" s="1071" t="s">
        <v>879</v>
      </c>
      <c r="E44" s="1071"/>
      <c r="F44" s="1071"/>
      <c r="G44" s="1071"/>
      <c r="H44" s="1071"/>
      <c r="I44" s="154"/>
      <c r="J44" s="143"/>
      <c r="K44" s="143"/>
    </row>
    <row r="45" spans="1:11" ht="39.75" customHeight="1" x14ac:dyDescent="0.3">
      <c r="A45" s="1073" t="s">
        <v>30</v>
      </c>
      <c r="B45" s="1073"/>
      <c r="C45" s="1073"/>
      <c r="D45" s="1068" t="s">
        <v>878</v>
      </c>
      <c r="E45" s="1060"/>
      <c r="F45" s="1060"/>
      <c r="G45" s="1060"/>
      <c r="H45" s="1060"/>
      <c r="I45" s="153"/>
    </row>
    <row r="46" spans="1:11" ht="17.25" customHeight="1" x14ac:dyDescent="0.3">
      <c r="A46" s="1082" t="s">
        <v>324</v>
      </c>
      <c r="B46" s="1083"/>
      <c r="C46" s="1083"/>
      <c r="D46" s="1083"/>
      <c r="E46" s="1083"/>
      <c r="F46" s="1083"/>
      <c r="G46" s="157">
        <v>15</v>
      </c>
      <c r="H46" s="156" t="s">
        <v>5</v>
      </c>
      <c r="I46" s="155"/>
      <c r="J46" s="152"/>
      <c r="K46" s="152"/>
    </row>
    <row r="47" spans="1:11" ht="17.25" customHeight="1" x14ac:dyDescent="0.3">
      <c r="A47" s="1074" t="s">
        <v>37</v>
      </c>
      <c r="B47" s="1068" t="s">
        <v>877</v>
      </c>
      <c r="C47" s="1060"/>
      <c r="D47" s="1060"/>
      <c r="E47" s="1060"/>
      <c r="F47" s="1060"/>
      <c r="G47" s="1060"/>
      <c r="H47" s="1060"/>
      <c r="I47" s="154"/>
    </row>
    <row r="48" spans="1:11" ht="17.25" customHeight="1" x14ac:dyDescent="0.3">
      <c r="A48" s="1074"/>
      <c r="B48" s="1068" t="s">
        <v>876</v>
      </c>
      <c r="C48" s="1060"/>
      <c r="D48" s="1060"/>
      <c r="E48" s="1060"/>
      <c r="F48" s="1060"/>
      <c r="G48" s="1060"/>
      <c r="H48" s="1060"/>
      <c r="I48" s="154"/>
    </row>
    <row r="49" spans="1:11" ht="17.25" customHeight="1" x14ac:dyDescent="0.3">
      <c r="A49" s="1074"/>
      <c r="B49" s="1068" t="s">
        <v>875</v>
      </c>
      <c r="C49" s="1060"/>
      <c r="D49" s="1060"/>
      <c r="E49" s="1060"/>
      <c r="F49" s="1060"/>
      <c r="G49" s="1060"/>
      <c r="H49" s="1060"/>
      <c r="I49" s="154"/>
    </row>
    <row r="50" spans="1:11" ht="17.25" customHeight="1" x14ac:dyDescent="0.3">
      <c r="A50" s="1074"/>
      <c r="B50" s="1068" t="s">
        <v>874</v>
      </c>
      <c r="C50" s="1060"/>
      <c r="D50" s="1060"/>
      <c r="E50" s="1060"/>
      <c r="F50" s="1060"/>
      <c r="G50" s="1060"/>
      <c r="H50" s="1060"/>
      <c r="I50" s="154"/>
    </row>
    <row r="51" spans="1:11" ht="17.25" customHeight="1" x14ac:dyDescent="0.3">
      <c r="A51" s="1074"/>
      <c r="B51" s="1068" t="s">
        <v>873</v>
      </c>
      <c r="C51" s="1060"/>
      <c r="D51" s="1060"/>
      <c r="E51" s="1060"/>
      <c r="F51" s="1060"/>
      <c r="G51" s="1060"/>
      <c r="H51" s="1060"/>
      <c r="I51" s="154"/>
    </row>
    <row r="52" spans="1:11" ht="17.25" customHeight="1" x14ac:dyDescent="0.3">
      <c r="A52" s="1074"/>
      <c r="B52" s="1068" t="s">
        <v>872</v>
      </c>
      <c r="C52" s="1060"/>
      <c r="D52" s="1060"/>
      <c r="E52" s="1060"/>
      <c r="F52" s="1060"/>
      <c r="G52" s="1060"/>
      <c r="H52" s="1060"/>
      <c r="I52" s="154"/>
    </row>
    <row r="53" spans="1:11" ht="17.25" customHeight="1" x14ac:dyDescent="0.3">
      <c r="A53" s="1074"/>
      <c r="B53" s="1068" t="s">
        <v>871</v>
      </c>
      <c r="C53" s="1060"/>
      <c r="D53" s="1060"/>
      <c r="E53" s="1060"/>
      <c r="F53" s="1060"/>
      <c r="G53" s="1060"/>
      <c r="H53" s="1060"/>
      <c r="I53" s="154"/>
    </row>
    <row r="54" spans="1:11" ht="17.25" customHeight="1" x14ac:dyDescent="0.3">
      <c r="A54" s="1074"/>
      <c r="B54" s="1068" t="s">
        <v>870</v>
      </c>
      <c r="C54" s="1060"/>
      <c r="D54" s="1060"/>
      <c r="E54" s="1060"/>
      <c r="F54" s="1060"/>
      <c r="G54" s="1060"/>
      <c r="H54" s="1060"/>
      <c r="I54" s="154"/>
    </row>
    <row r="55" spans="1:11" ht="17.25" customHeight="1" x14ac:dyDescent="0.3">
      <c r="A55" s="1074"/>
      <c r="B55" s="1068" t="s">
        <v>869</v>
      </c>
      <c r="C55" s="1060"/>
      <c r="D55" s="1060"/>
      <c r="E55" s="1060"/>
      <c r="F55" s="1060"/>
      <c r="G55" s="1060"/>
      <c r="H55" s="1060"/>
      <c r="I55" s="154"/>
    </row>
    <row r="56" spans="1:11" x14ac:dyDescent="0.3">
      <c r="A56" s="1069" t="s">
        <v>31</v>
      </c>
      <c r="B56" s="1070"/>
      <c r="C56" s="1070"/>
      <c r="D56" s="1072" t="s">
        <v>868</v>
      </c>
      <c r="E56" s="1072"/>
      <c r="F56" s="1072"/>
      <c r="G56" s="1072"/>
      <c r="H56" s="1072"/>
      <c r="I56" s="154"/>
    </row>
    <row r="57" spans="1:11" ht="60.75" customHeight="1" x14ac:dyDescent="0.3">
      <c r="A57" s="1073" t="s">
        <v>30</v>
      </c>
      <c r="B57" s="1073"/>
      <c r="C57" s="1073"/>
      <c r="D57" s="1068" t="s">
        <v>1264</v>
      </c>
      <c r="E57" s="1060"/>
      <c r="F57" s="1060"/>
      <c r="G57" s="1060"/>
      <c r="H57" s="1060"/>
      <c r="I57" s="153"/>
    </row>
    <row r="58" spans="1:11" s="152" customFormat="1" ht="9.75" customHeight="1" x14ac:dyDescent="0.3">
      <c r="A58" s="143"/>
      <c r="B58" s="143"/>
      <c r="C58" s="143"/>
      <c r="D58" s="143"/>
      <c r="E58" s="143"/>
      <c r="F58" s="143"/>
      <c r="G58" s="143"/>
      <c r="H58" s="143"/>
      <c r="I58" s="154"/>
      <c r="J58" s="143"/>
      <c r="K58" s="143"/>
    </row>
    <row r="59" spans="1:11" ht="15" customHeight="1" x14ac:dyDescent="0.3">
      <c r="A59" s="152" t="s">
        <v>28</v>
      </c>
      <c r="I59" s="154"/>
    </row>
    <row r="60" spans="1:11" ht="24.6" customHeight="1" x14ac:dyDescent="0.3">
      <c r="A60" s="1057" t="s">
        <v>27</v>
      </c>
      <c r="B60" s="1059"/>
      <c r="C60" s="1079" t="s">
        <v>867</v>
      </c>
      <c r="D60" s="1079"/>
      <c r="E60" s="1079"/>
      <c r="F60" s="1079"/>
      <c r="G60" s="1079"/>
      <c r="H60" s="1079"/>
      <c r="I60" s="154"/>
    </row>
    <row r="61" spans="1:11" ht="39.75" customHeight="1" x14ac:dyDescent="0.3">
      <c r="A61" s="1057"/>
      <c r="B61" s="1059"/>
      <c r="C61" s="1079" t="s">
        <v>866</v>
      </c>
      <c r="D61" s="1079"/>
      <c r="E61" s="1079"/>
      <c r="F61" s="1079"/>
      <c r="G61" s="1079"/>
      <c r="H61" s="1079"/>
      <c r="I61" s="154"/>
    </row>
    <row r="62" spans="1:11" ht="23.4" customHeight="1" x14ac:dyDescent="0.3">
      <c r="A62" s="1057"/>
      <c r="B62" s="1059"/>
      <c r="C62" s="1079" t="s">
        <v>865</v>
      </c>
      <c r="D62" s="1079"/>
      <c r="E62" s="1079"/>
      <c r="F62" s="1079"/>
      <c r="G62" s="1079"/>
      <c r="H62" s="1079"/>
      <c r="I62" s="154"/>
    </row>
    <row r="63" spans="1:11" ht="27" customHeight="1" x14ac:dyDescent="0.3">
      <c r="A63" s="1057" t="s">
        <v>23</v>
      </c>
      <c r="B63" s="1059"/>
      <c r="C63" s="1068" t="s">
        <v>864</v>
      </c>
      <c r="D63" s="1060"/>
      <c r="E63" s="1060"/>
      <c r="F63" s="1060"/>
      <c r="G63" s="1060"/>
      <c r="H63" s="1060"/>
      <c r="I63" s="154"/>
    </row>
    <row r="64" spans="1:11" ht="36.6" customHeight="1" x14ac:dyDescent="0.3">
      <c r="A64" s="1057"/>
      <c r="B64" s="1059"/>
      <c r="C64" s="1077" t="s">
        <v>863</v>
      </c>
      <c r="D64" s="1078"/>
      <c r="E64" s="1078"/>
      <c r="F64" s="1078"/>
      <c r="G64" s="1078"/>
      <c r="H64" s="1078"/>
      <c r="I64" s="153"/>
    </row>
    <row r="65" spans="1:8" ht="9.75" customHeight="1" x14ac:dyDescent="0.3"/>
    <row r="66" spans="1:8" ht="15" customHeight="1" x14ac:dyDescent="0.3">
      <c r="A66" s="152" t="s">
        <v>19</v>
      </c>
      <c r="B66" s="152"/>
      <c r="C66" s="152"/>
      <c r="D66" s="152"/>
      <c r="E66" s="152"/>
      <c r="F66" s="152"/>
    </row>
    <row r="67" spans="1:8" ht="16.2" x14ac:dyDescent="0.3">
      <c r="A67" s="1059" t="s">
        <v>18</v>
      </c>
      <c r="B67" s="1059"/>
      <c r="C67" s="1059"/>
      <c r="D67" s="1059"/>
      <c r="E67" s="1059"/>
      <c r="F67" s="1059"/>
      <c r="G67" s="151">
        <v>3</v>
      </c>
      <c r="H67" s="144" t="s">
        <v>4</v>
      </c>
    </row>
    <row r="68" spans="1:8" ht="16.2" x14ac:dyDescent="0.3">
      <c r="A68" s="1059" t="s">
        <v>17</v>
      </c>
      <c r="B68" s="1059"/>
      <c r="C68" s="1059"/>
      <c r="D68" s="1059"/>
      <c r="E68" s="1059"/>
      <c r="F68" s="1059"/>
      <c r="G68" s="151">
        <v>0</v>
      </c>
      <c r="H68" s="144" t="s">
        <v>4</v>
      </c>
    </row>
    <row r="69" spans="1:8" x14ac:dyDescent="0.3">
      <c r="A69" s="150"/>
      <c r="B69" s="150"/>
      <c r="C69" s="150"/>
      <c r="D69" s="150"/>
      <c r="E69" s="150"/>
      <c r="F69" s="150"/>
      <c r="G69" s="148"/>
      <c r="H69" s="144"/>
    </row>
    <row r="70" spans="1:8" x14ac:dyDescent="0.3">
      <c r="A70" s="1080" t="s">
        <v>16</v>
      </c>
      <c r="B70" s="1080"/>
      <c r="C70" s="1080"/>
      <c r="D70" s="1080"/>
      <c r="E70" s="1080"/>
      <c r="F70" s="1080"/>
      <c r="G70" s="149"/>
      <c r="H70" s="148"/>
    </row>
    <row r="71" spans="1:8" ht="17.25" customHeight="1" x14ac:dyDescent="0.3">
      <c r="A71" s="1060" t="s">
        <v>15</v>
      </c>
      <c r="B71" s="1060"/>
      <c r="C71" s="1060"/>
      <c r="D71" s="1060"/>
      <c r="E71" s="144">
        <f>SUM(E72:E77)</f>
        <v>29</v>
      </c>
      <c r="F71" s="144" t="s">
        <v>5</v>
      </c>
      <c r="G71" s="145">
        <f>E71/25</f>
        <v>1.1599999999999999</v>
      </c>
      <c r="H71" s="144" t="s">
        <v>4</v>
      </c>
    </row>
    <row r="72" spans="1:8" ht="17.25" customHeight="1" x14ac:dyDescent="0.3">
      <c r="A72" s="143" t="s">
        <v>14</v>
      </c>
      <c r="B72" s="1059" t="s">
        <v>13</v>
      </c>
      <c r="C72" s="1059"/>
      <c r="D72" s="1059"/>
      <c r="E72" s="144">
        <f>G35</f>
        <v>9</v>
      </c>
      <c r="F72" s="144" t="s">
        <v>5</v>
      </c>
      <c r="G72" s="147"/>
      <c r="H72" s="146"/>
    </row>
    <row r="73" spans="1:8" ht="17.25" customHeight="1" x14ac:dyDescent="0.3">
      <c r="B73" s="1059" t="s">
        <v>12</v>
      </c>
      <c r="C73" s="1059"/>
      <c r="D73" s="1059"/>
      <c r="E73" s="144">
        <f>G46</f>
        <v>15</v>
      </c>
      <c r="F73" s="144" t="s">
        <v>5</v>
      </c>
      <c r="G73" s="147"/>
      <c r="H73" s="146"/>
    </row>
    <row r="74" spans="1:8" ht="17.25" customHeight="1" x14ac:dyDescent="0.3">
      <c r="B74" s="1059" t="s">
        <v>11</v>
      </c>
      <c r="C74" s="1059"/>
      <c r="D74" s="1059"/>
      <c r="E74" s="144">
        <v>2</v>
      </c>
      <c r="F74" s="144" t="s">
        <v>5</v>
      </c>
      <c r="G74" s="147"/>
      <c r="H74" s="146"/>
    </row>
    <row r="75" spans="1:8" ht="17.25" customHeight="1" x14ac:dyDescent="0.3">
      <c r="B75" s="1059" t="s">
        <v>10</v>
      </c>
      <c r="C75" s="1059"/>
      <c r="D75" s="1059"/>
      <c r="E75" s="144">
        <v>0</v>
      </c>
      <c r="F75" s="144" t="s">
        <v>5</v>
      </c>
      <c r="G75" s="147"/>
      <c r="H75" s="146"/>
    </row>
    <row r="76" spans="1:8" ht="17.25" customHeight="1" x14ac:dyDescent="0.3">
      <c r="B76" s="1059" t="s">
        <v>9</v>
      </c>
      <c r="C76" s="1059"/>
      <c r="D76" s="1059"/>
      <c r="E76" s="144">
        <v>0</v>
      </c>
      <c r="F76" s="144" t="s">
        <v>5</v>
      </c>
      <c r="G76" s="147"/>
      <c r="H76" s="146"/>
    </row>
    <row r="77" spans="1:8" ht="17.25" customHeight="1" x14ac:dyDescent="0.3">
      <c r="B77" s="1059" t="s">
        <v>8</v>
      </c>
      <c r="C77" s="1059"/>
      <c r="D77" s="1059"/>
      <c r="E77" s="144">
        <v>3</v>
      </c>
      <c r="F77" s="144" t="s">
        <v>5</v>
      </c>
      <c r="G77" s="147"/>
      <c r="H77" s="146"/>
    </row>
    <row r="78" spans="1:8" ht="30.75" customHeight="1" x14ac:dyDescent="0.3">
      <c r="A78" s="1060" t="s">
        <v>7</v>
      </c>
      <c r="B78" s="1060"/>
      <c r="C78" s="1060"/>
      <c r="D78" s="1060"/>
      <c r="E78" s="144">
        <v>0</v>
      </c>
      <c r="F78" s="144" t="s">
        <v>5</v>
      </c>
      <c r="G78" s="145">
        <f>E78/25</f>
        <v>0</v>
      </c>
      <c r="H78" s="144" t="s">
        <v>4</v>
      </c>
    </row>
    <row r="79" spans="1:8" ht="17.25" customHeight="1" x14ac:dyDescent="0.3">
      <c r="A79" s="1059" t="s">
        <v>6</v>
      </c>
      <c r="B79" s="1059"/>
      <c r="C79" s="1059"/>
      <c r="D79" s="1059"/>
      <c r="E79" s="144">
        <f>G79*25</f>
        <v>46</v>
      </c>
      <c r="F79" s="144" t="s">
        <v>5</v>
      </c>
      <c r="G79" s="145">
        <f>D6-G78-G71</f>
        <v>1.84</v>
      </c>
      <c r="H79" s="144" t="s">
        <v>4</v>
      </c>
    </row>
    <row r="80" spans="1:8" ht="9.75" customHeight="1" x14ac:dyDescent="0.3"/>
    <row r="84" spans="1:9" x14ac:dyDescent="0.3">
      <c r="A84" s="1075"/>
      <c r="B84" s="1075"/>
      <c r="C84" s="1075"/>
      <c r="D84" s="1075"/>
      <c r="E84" s="1075"/>
      <c r="F84" s="1075"/>
      <c r="G84" s="1075"/>
      <c r="H84" s="1075"/>
      <c r="I84" s="1075"/>
    </row>
    <row r="87" spans="1:9" x14ac:dyDescent="0.3">
      <c r="A87" s="1076"/>
      <c r="B87" s="1076"/>
      <c r="C87" s="1076"/>
      <c r="D87" s="1076"/>
      <c r="E87" s="1076"/>
      <c r="F87" s="1076"/>
      <c r="G87" s="1076"/>
      <c r="H87" s="1076"/>
      <c r="I87" s="1076"/>
    </row>
    <row r="88" spans="1:9" x14ac:dyDescent="0.3">
      <c r="A88" s="1076"/>
      <c r="B88" s="1076"/>
      <c r="C88" s="1076"/>
      <c r="D88" s="1076"/>
      <c r="E88" s="1076"/>
      <c r="F88" s="1076"/>
      <c r="G88" s="1076"/>
      <c r="H88" s="1076"/>
      <c r="I88" s="1076"/>
    </row>
    <row r="89" spans="1:9" x14ac:dyDescent="0.3">
      <c r="A89" s="1076"/>
      <c r="B89" s="1076"/>
      <c r="C89" s="1076"/>
      <c r="D89" s="1076"/>
      <c r="E89" s="1076"/>
      <c r="F89" s="1076"/>
      <c r="G89" s="1076"/>
      <c r="H89" s="1076"/>
      <c r="I89" s="1076"/>
    </row>
  </sheetData>
  <mergeCells count="85">
    <mergeCell ref="A12:H12"/>
    <mergeCell ref="B75:D75"/>
    <mergeCell ref="B76:D76"/>
    <mergeCell ref="B77:D77"/>
    <mergeCell ref="A78:D78"/>
    <mergeCell ref="A60:B62"/>
    <mergeCell ref="C60:H60"/>
    <mergeCell ref="C61:H61"/>
    <mergeCell ref="B54:H54"/>
    <mergeCell ref="B55:H55"/>
    <mergeCell ref="A45:C45"/>
    <mergeCell ref="A46:F46"/>
    <mergeCell ref="B31:F31"/>
    <mergeCell ref="B32:F32"/>
    <mergeCell ref="A35:F35"/>
    <mergeCell ref="A36:A43"/>
    <mergeCell ref="A79:D79"/>
    <mergeCell ref="A84:I84"/>
    <mergeCell ref="A87:I89"/>
    <mergeCell ref="D7:H7"/>
    <mergeCell ref="D8:H8"/>
    <mergeCell ref="C64:H64"/>
    <mergeCell ref="C62:H62"/>
    <mergeCell ref="A70:F70"/>
    <mergeCell ref="A71:D71"/>
    <mergeCell ref="B72:D72"/>
    <mergeCell ref="B73:D73"/>
    <mergeCell ref="B74:D74"/>
    <mergeCell ref="A63:B64"/>
    <mergeCell ref="C63:H63"/>
    <mergeCell ref="A67:F67"/>
    <mergeCell ref="A68:F68"/>
    <mergeCell ref="D45:H45"/>
    <mergeCell ref="D57:H57"/>
    <mergeCell ref="A56:C56"/>
    <mergeCell ref="D56:H56"/>
    <mergeCell ref="A57:C57"/>
    <mergeCell ref="A47:A55"/>
    <mergeCell ref="B47:H47"/>
    <mergeCell ref="B48:H48"/>
    <mergeCell ref="B49:H49"/>
    <mergeCell ref="B50:H50"/>
    <mergeCell ref="B51:H51"/>
    <mergeCell ref="B52:H52"/>
    <mergeCell ref="B53:H53"/>
    <mergeCell ref="B36:H36"/>
    <mergeCell ref="B37:H37"/>
    <mergeCell ref="B38:H38"/>
    <mergeCell ref="B39:H39"/>
    <mergeCell ref="A27:H27"/>
    <mergeCell ref="B28:F28"/>
    <mergeCell ref="B29:F29"/>
    <mergeCell ref="A30:H30"/>
    <mergeCell ref="A44:C44"/>
    <mergeCell ref="D44:H44"/>
    <mergeCell ref="B40:H40"/>
    <mergeCell ref="B41:H41"/>
    <mergeCell ref="B42:H42"/>
    <mergeCell ref="B43:H43"/>
    <mergeCell ref="B26:F26"/>
    <mergeCell ref="A21:D21"/>
    <mergeCell ref="A15:D15"/>
    <mergeCell ref="E15:H15"/>
    <mergeCell ref="A16:D16"/>
    <mergeCell ref="E16:H16"/>
    <mergeCell ref="A18:H18"/>
    <mergeCell ref="A22:A23"/>
    <mergeCell ref="B22:F23"/>
    <mergeCell ref="G22:H22"/>
    <mergeCell ref="A24:H24"/>
    <mergeCell ref="B25:F25"/>
    <mergeCell ref="C19:H19"/>
    <mergeCell ref="A13:D13"/>
    <mergeCell ref="E13:H13"/>
    <mergeCell ref="A14:D14"/>
    <mergeCell ref="E14:H14"/>
    <mergeCell ref="A19:B19"/>
    <mergeCell ref="A11:H11"/>
    <mergeCell ref="A2:I2"/>
    <mergeCell ref="A6:C6"/>
    <mergeCell ref="A7:C7"/>
    <mergeCell ref="A8:C8"/>
    <mergeCell ref="A9:C9"/>
    <mergeCell ref="D6:H6"/>
    <mergeCell ref="D9:H9"/>
  </mergeCells>
  <pageMargins left="0.25" right="0.25"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0"/>
  <sheetViews>
    <sheetView zoomScaleNormal="100" workbookViewId="0"/>
  </sheetViews>
  <sheetFormatPr defaultColWidth="8.88671875" defaultRowHeight="13.8" x14ac:dyDescent="0.3"/>
  <cols>
    <col min="1" max="1" width="10.88671875" style="110" customWidth="1"/>
    <col min="2" max="4" width="9.6640625" style="110" customWidth="1"/>
    <col min="5" max="5" width="9.33203125" style="110" customWidth="1"/>
    <col min="6" max="6" width="18" style="110" customWidth="1"/>
    <col min="7" max="7" width="11.5546875" style="110" customWidth="1"/>
    <col min="8" max="8" width="8.6640625" style="110" customWidth="1"/>
    <col min="9" max="9" width="2.6640625" style="110" customWidth="1"/>
    <col min="10" max="16384" width="8.88671875" style="110"/>
  </cols>
  <sheetData>
    <row r="2" spans="1:9" ht="14.25" customHeight="1" x14ac:dyDescent="0.3">
      <c r="A2" s="989" t="s">
        <v>105</v>
      </c>
      <c r="B2" s="989"/>
      <c r="C2" s="989"/>
      <c r="D2" s="989"/>
      <c r="E2" s="989"/>
      <c r="F2" s="989"/>
      <c r="G2" s="989"/>
      <c r="H2" s="989"/>
      <c r="I2" s="138"/>
    </row>
    <row r="4" spans="1:9" x14ac:dyDescent="0.3">
      <c r="A4" s="129" t="s">
        <v>104</v>
      </c>
    </row>
    <row r="5" spans="1:9" x14ac:dyDescent="0.3">
      <c r="A5" s="986" t="s">
        <v>739</v>
      </c>
      <c r="B5" s="986"/>
      <c r="C5" s="986"/>
      <c r="D5" s="986"/>
      <c r="E5" s="986"/>
      <c r="F5" s="986"/>
      <c r="G5" s="986"/>
      <c r="H5" s="986"/>
    </row>
    <row r="6" spans="1:9" x14ac:dyDescent="0.3">
      <c r="A6" s="1002" t="s">
        <v>102</v>
      </c>
      <c r="B6" s="1003"/>
      <c r="C6" s="1003"/>
      <c r="D6" s="1003">
        <v>3</v>
      </c>
      <c r="E6" s="1003"/>
      <c r="F6" s="1003"/>
      <c r="G6" s="1003"/>
      <c r="H6" s="978"/>
    </row>
    <row r="7" spans="1:9" ht="21.75" customHeight="1" x14ac:dyDescent="0.3">
      <c r="A7" s="1002" t="s">
        <v>101</v>
      </c>
      <c r="B7" s="1003"/>
      <c r="C7" s="1003"/>
      <c r="D7" s="1003" t="s">
        <v>738</v>
      </c>
      <c r="E7" s="1003"/>
      <c r="F7" s="1003"/>
      <c r="G7" s="1003"/>
      <c r="H7" s="978"/>
    </row>
    <row r="8" spans="1:9" ht="19.5" customHeight="1" x14ac:dyDescent="0.3">
      <c r="A8" s="1002" t="s">
        <v>99</v>
      </c>
      <c r="B8" s="1003"/>
      <c r="C8" s="1003"/>
      <c r="D8" s="1003" t="s">
        <v>98</v>
      </c>
      <c r="E8" s="1003"/>
      <c r="F8" s="1003"/>
      <c r="G8" s="1003"/>
      <c r="H8" s="978"/>
    </row>
    <row r="9" spans="1:9" ht="19.5" customHeight="1" x14ac:dyDescent="0.3">
      <c r="A9" s="1002" t="s">
        <v>97</v>
      </c>
      <c r="B9" s="1003"/>
      <c r="C9" s="1003"/>
      <c r="D9" s="1003" t="s">
        <v>737</v>
      </c>
      <c r="E9" s="1003"/>
      <c r="F9" s="1003"/>
      <c r="G9" s="1003"/>
      <c r="H9" s="978"/>
    </row>
    <row r="11" spans="1:9" x14ac:dyDescent="0.3">
      <c r="A11" s="1004" t="s">
        <v>145</v>
      </c>
      <c r="B11" s="1004"/>
      <c r="C11" s="1004"/>
      <c r="D11" s="1004"/>
      <c r="E11" s="1004"/>
      <c r="F11" s="1004"/>
      <c r="G11" s="1004"/>
      <c r="H11" s="1004"/>
    </row>
    <row r="12" spans="1:9" x14ac:dyDescent="0.3">
      <c r="A12" s="984" t="s">
        <v>1296</v>
      </c>
      <c r="B12" s="984"/>
      <c r="C12" s="984"/>
      <c r="D12" s="984"/>
      <c r="E12" s="984"/>
      <c r="F12" s="984"/>
      <c r="G12" s="984"/>
      <c r="H12" s="984"/>
    </row>
    <row r="13" spans="1:9" x14ac:dyDescent="0.3">
      <c r="A13" s="1002" t="s">
        <v>94</v>
      </c>
      <c r="B13" s="1003"/>
      <c r="C13" s="1003"/>
      <c r="D13" s="1003"/>
      <c r="E13" s="1003" t="s">
        <v>93</v>
      </c>
      <c r="F13" s="1003"/>
      <c r="G13" s="1003"/>
      <c r="H13" s="978"/>
    </row>
    <row r="14" spans="1:9" x14ac:dyDescent="0.3">
      <c r="A14" s="1002" t="s">
        <v>92</v>
      </c>
      <c r="B14" s="1003"/>
      <c r="C14" s="1003"/>
      <c r="D14" s="1003"/>
      <c r="E14" s="1003" t="s">
        <v>91</v>
      </c>
      <c r="F14" s="1003"/>
      <c r="G14" s="1003"/>
      <c r="H14" s="978"/>
    </row>
    <row r="15" spans="1:9" x14ac:dyDescent="0.3">
      <c r="A15" s="1002" t="s">
        <v>90</v>
      </c>
      <c r="B15" s="1003"/>
      <c r="C15" s="1003"/>
      <c r="D15" s="1003"/>
      <c r="E15" s="1003">
        <v>3</v>
      </c>
      <c r="F15" s="1003"/>
      <c r="G15" s="1003"/>
      <c r="H15" s="978"/>
    </row>
    <row r="16" spans="1:9" x14ac:dyDescent="0.3">
      <c r="A16" s="1002" t="s">
        <v>88</v>
      </c>
      <c r="B16" s="1003"/>
      <c r="C16" s="1003"/>
      <c r="D16" s="1003"/>
      <c r="E16" s="1003" t="s">
        <v>87</v>
      </c>
      <c r="F16" s="1003"/>
      <c r="G16" s="1003"/>
      <c r="H16" s="978"/>
    </row>
    <row r="18" spans="1:8" x14ac:dyDescent="0.3">
      <c r="A18" s="1010" t="s">
        <v>86</v>
      </c>
      <c r="B18" s="1010"/>
      <c r="C18" s="1010"/>
      <c r="D18" s="1010"/>
      <c r="E18" s="1010"/>
      <c r="F18" s="1010"/>
      <c r="G18" s="1010"/>
      <c r="H18" s="1010"/>
    </row>
    <row r="19" spans="1:8" ht="16.5" customHeight="1" x14ac:dyDescent="0.3">
      <c r="A19" s="982" t="s">
        <v>85</v>
      </c>
      <c r="B19" s="982"/>
      <c r="C19" s="981" t="s">
        <v>736</v>
      </c>
      <c r="D19" s="982"/>
      <c r="E19" s="982"/>
      <c r="F19" s="982"/>
      <c r="G19" s="982"/>
      <c r="H19" s="982"/>
    </row>
    <row r="20" spans="1:8" ht="18" customHeight="1" x14ac:dyDescent="0.3">
      <c r="A20" s="1009"/>
      <c r="B20" s="1009"/>
      <c r="C20" s="1011" t="s">
        <v>735</v>
      </c>
      <c r="D20" s="1009"/>
      <c r="E20" s="1009"/>
      <c r="F20" s="1009"/>
      <c r="G20" s="1009"/>
      <c r="H20" s="1009"/>
    </row>
    <row r="21" spans="1:8" x14ac:dyDescent="0.3">
      <c r="B21" s="137"/>
    </row>
    <row r="22" spans="1:8" x14ac:dyDescent="0.3">
      <c r="A22" s="1014" t="s">
        <v>84</v>
      </c>
      <c r="B22" s="1014"/>
      <c r="C22" s="1014"/>
      <c r="D22" s="1014"/>
    </row>
    <row r="23" spans="1:8" x14ac:dyDescent="0.3">
      <c r="A23" s="1015" t="s">
        <v>83</v>
      </c>
      <c r="B23" s="998" t="s">
        <v>82</v>
      </c>
      <c r="C23" s="998"/>
      <c r="D23" s="998"/>
      <c r="E23" s="998"/>
      <c r="F23" s="998"/>
      <c r="G23" s="998" t="s">
        <v>81</v>
      </c>
      <c r="H23" s="1016"/>
    </row>
    <row r="24" spans="1:8" ht="27.6" x14ac:dyDescent="0.3">
      <c r="A24" s="1015"/>
      <c r="B24" s="998"/>
      <c r="C24" s="998"/>
      <c r="D24" s="998"/>
      <c r="E24" s="998"/>
      <c r="F24" s="998"/>
      <c r="G24" s="136" t="s">
        <v>734</v>
      </c>
      <c r="H24" s="135" t="s">
        <v>79</v>
      </c>
    </row>
    <row r="25" spans="1:8" s="127" customFormat="1" x14ac:dyDescent="0.3">
      <c r="A25" s="1015" t="s">
        <v>78</v>
      </c>
      <c r="B25" s="998"/>
      <c r="C25" s="998"/>
      <c r="D25" s="998"/>
      <c r="E25" s="998"/>
      <c r="F25" s="998"/>
      <c r="G25" s="998"/>
      <c r="H25" s="1016"/>
    </row>
    <row r="26" spans="1:8" ht="33" customHeight="1" x14ac:dyDescent="0.3">
      <c r="A26" s="134" t="s">
        <v>697</v>
      </c>
      <c r="B26" s="1017" t="s">
        <v>733</v>
      </c>
      <c r="C26" s="1017"/>
      <c r="D26" s="1017"/>
      <c r="E26" s="1017"/>
      <c r="F26" s="1017"/>
      <c r="G26" s="133" t="s">
        <v>398</v>
      </c>
      <c r="H26" s="132" t="s">
        <v>57</v>
      </c>
    </row>
    <row r="27" spans="1:8" ht="31.5" customHeight="1" x14ac:dyDescent="0.3">
      <c r="A27" s="134" t="s">
        <v>695</v>
      </c>
      <c r="B27" s="1017" t="s">
        <v>732</v>
      </c>
      <c r="C27" s="1017"/>
      <c r="D27" s="1017"/>
      <c r="E27" s="1017"/>
      <c r="F27" s="1017"/>
      <c r="G27" s="133" t="s">
        <v>597</v>
      </c>
      <c r="H27" s="132" t="s">
        <v>57</v>
      </c>
    </row>
    <row r="28" spans="1:8" s="127" customFormat="1" x14ac:dyDescent="0.3">
      <c r="A28" s="1015" t="s">
        <v>71</v>
      </c>
      <c r="B28" s="998"/>
      <c r="C28" s="998"/>
      <c r="D28" s="998"/>
      <c r="E28" s="998"/>
      <c r="F28" s="998"/>
      <c r="G28" s="998"/>
      <c r="H28" s="1016"/>
    </row>
    <row r="29" spans="1:8" ht="32.25" customHeight="1" x14ac:dyDescent="0.3">
      <c r="A29" s="134" t="s">
        <v>693</v>
      </c>
      <c r="B29" s="991" t="s">
        <v>731</v>
      </c>
      <c r="C29" s="991"/>
      <c r="D29" s="991"/>
      <c r="E29" s="991"/>
      <c r="F29" s="991"/>
      <c r="G29" s="133" t="s">
        <v>303</v>
      </c>
      <c r="H29" s="132" t="s">
        <v>57</v>
      </c>
    </row>
    <row r="30" spans="1:8" ht="38.25" customHeight="1" x14ac:dyDescent="0.3">
      <c r="A30" s="134" t="s">
        <v>691</v>
      </c>
      <c r="B30" s="1012" t="s">
        <v>730</v>
      </c>
      <c r="C30" s="1013"/>
      <c r="D30" s="1013"/>
      <c r="E30" s="1013"/>
      <c r="F30" s="990"/>
      <c r="G30" s="133" t="s">
        <v>267</v>
      </c>
      <c r="H30" s="132" t="s">
        <v>57</v>
      </c>
    </row>
    <row r="31" spans="1:8" s="127" customFormat="1" x14ac:dyDescent="0.3">
      <c r="A31" s="1015" t="s">
        <v>64</v>
      </c>
      <c r="B31" s="998"/>
      <c r="C31" s="998"/>
      <c r="D31" s="998"/>
      <c r="E31" s="998"/>
      <c r="F31" s="998"/>
      <c r="G31" s="998"/>
      <c r="H31" s="1016"/>
    </row>
    <row r="32" spans="1:8" ht="39.75" customHeight="1" x14ac:dyDescent="0.3">
      <c r="A32" s="134" t="s">
        <v>689</v>
      </c>
      <c r="B32" s="994" t="s">
        <v>729</v>
      </c>
      <c r="C32" s="994"/>
      <c r="D32" s="994"/>
      <c r="E32" s="994"/>
      <c r="F32" s="994"/>
      <c r="G32" s="133" t="s">
        <v>54</v>
      </c>
      <c r="H32" s="132" t="s">
        <v>57</v>
      </c>
    </row>
    <row r="34" spans="1:10" x14ac:dyDescent="0.3">
      <c r="A34" s="129" t="s">
        <v>52</v>
      </c>
    </row>
    <row r="35" spans="1:10" s="127" customFormat="1" x14ac:dyDescent="0.3">
      <c r="A35" s="997" t="s">
        <v>51</v>
      </c>
      <c r="B35" s="997"/>
      <c r="C35" s="997"/>
      <c r="D35" s="997"/>
      <c r="E35" s="997"/>
      <c r="F35" s="997"/>
      <c r="G35" s="131">
        <v>12</v>
      </c>
      <c r="H35" s="130" t="s">
        <v>5</v>
      </c>
    </row>
    <row r="36" spans="1:10" ht="36" customHeight="1" x14ac:dyDescent="0.3">
      <c r="A36" s="992" t="s">
        <v>37</v>
      </c>
      <c r="B36" s="1005" t="s">
        <v>728</v>
      </c>
      <c r="C36" s="1006"/>
      <c r="D36" s="1006"/>
      <c r="E36" s="1006"/>
      <c r="F36" s="1006"/>
      <c r="G36" s="1006"/>
      <c r="H36" s="1007"/>
    </row>
    <row r="37" spans="1:10" ht="30" customHeight="1" x14ac:dyDescent="0.3">
      <c r="A37" s="993"/>
      <c r="B37" s="970" t="s">
        <v>727</v>
      </c>
      <c r="C37" s="971"/>
      <c r="D37" s="971"/>
      <c r="E37" s="971"/>
      <c r="F37" s="971"/>
      <c r="G37" s="971"/>
      <c r="H37" s="971"/>
    </row>
    <row r="38" spans="1:10" ht="20.25" customHeight="1" x14ac:dyDescent="0.3">
      <c r="A38" s="993"/>
      <c r="B38" s="1008" t="s">
        <v>726</v>
      </c>
      <c r="C38" s="986"/>
      <c r="D38" s="986"/>
      <c r="E38" s="986"/>
      <c r="F38" s="986"/>
      <c r="G38" s="986"/>
      <c r="H38" s="986"/>
    </row>
    <row r="39" spans="1:10" ht="20.25" customHeight="1" x14ac:dyDescent="0.3">
      <c r="A39" s="993"/>
      <c r="B39" s="978" t="s">
        <v>725</v>
      </c>
      <c r="C39" s="979"/>
      <c r="D39" s="979"/>
      <c r="E39" s="979"/>
      <c r="F39" s="979"/>
      <c r="G39" s="979"/>
      <c r="H39" s="979"/>
    </row>
    <row r="40" spans="1:10" ht="20.25" customHeight="1" x14ac:dyDescent="0.3">
      <c r="A40" s="993"/>
      <c r="B40" s="1008" t="s">
        <v>724</v>
      </c>
      <c r="C40" s="986"/>
      <c r="D40" s="986"/>
      <c r="E40" s="986"/>
      <c r="F40" s="986"/>
      <c r="G40" s="986"/>
      <c r="H40" s="986"/>
    </row>
    <row r="41" spans="1:10" ht="20.25" customHeight="1" x14ac:dyDescent="0.3">
      <c r="A41" s="993"/>
      <c r="B41" s="1018" t="s">
        <v>723</v>
      </c>
      <c r="C41" s="984"/>
      <c r="D41" s="984"/>
      <c r="E41" s="984"/>
      <c r="F41" s="984"/>
      <c r="G41" s="984"/>
      <c r="H41" s="984"/>
    </row>
    <row r="42" spans="1:10" ht="20.25" customHeight="1" x14ac:dyDescent="0.3">
      <c r="A42" s="993"/>
      <c r="B42" s="994" t="s">
        <v>722</v>
      </c>
      <c r="C42" s="1003"/>
      <c r="D42" s="1003"/>
      <c r="E42" s="1003"/>
      <c r="F42" s="1003"/>
      <c r="G42" s="1003"/>
      <c r="H42" s="978"/>
    </row>
    <row r="43" spans="1:10" ht="33.75" customHeight="1" x14ac:dyDescent="0.3">
      <c r="A43" s="993"/>
      <c r="B43" s="970" t="s">
        <v>721</v>
      </c>
      <c r="C43" s="971"/>
      <c r="D43" s="971"/>
      <c r="E43" s="971"/>
      <c r="F43" s="971"/>
      <c r="G43" s="971"/>
      <c r="H43" s="971"/>
    </row>
    <row r="44" spans="1:10" ht="22.5" customHeight="1" x14ac:dyDescent="0.3">
      <c r="A44" s="993"/>
      <c r="B44" s="1008" t="s">
        <v>720</v>
      </c>
      <c r="C44" s="986"/>
      <c r="D44" s="986"/>
      <c r="E44" s="986"/>
      <c r="F44" s="986"/>
      <c r="G44" s="986"/>
      <c r="H44" s="986"/>
      <c r="J44" s="128"/>
    </row>
    <row r="45" spans="1:10" ht="22.5" customHeight="1" x14ac:dyDescent="0.3">
      <c r="A45" s="993"/>
      <c r="B45" s="1018" t="s">
        <v>719</v>
      </c>
      <c r="C45" s="984"/>
      <c r="D45" s="984"/>
      <c r="E45" s="984"/>
      <c r="F45" s="984"/>
      <c r="G45" s="984"/>
      <c r="H45" s="984"/>
    </row>
    <row r="46" spans="1:10" ht="22.5" customHeight="1" x14ac:dyDescent="0.3">
      <c r="A46" s="993"/>
      <c r="B46" s="1085" t="s">
        <v>718</v>
      </c>
      <c r="C46" s="1086"/>
      <c r="D46" s="1086"/>
      <c r="E46" s="1086"/>
      <c r="F46" s="1086"/>
      <c r="G46" s="1086"/>
      <c r="H46" s="1086"/>
    </row>
    <row r="47" spans="1:10" x14ac:dyDescent="0.3">
      <c r="A47" s="976" t="s">
        <v>31</v>
      </c>
      <c r="B47" s="977"/>
      <c r="C47" s="977"/>
      <c r="D47" s="977" t="s">
        <v>717</v>
      </c>
      <c r="E47" s="977"/>
      <c r="F47" s="977"/>
      <c r="G47" s="977"/>
      <c r="H47" s="1084"/>
    </row>
    <row r="48" spans="1:10" ht="51" customHeight="1" x14ac:dyDescent="0.3">
      <c r="A48" s="990" t="s">
        <v>30</v>
      </c>
      <c r="B48" s="991"/>
      <c r="C48" s="991"/>
      <c r="D48" s="991" t="s">
        <v>1265</v>
      </c>
      <c r="E48" s="991"/>
      <c r="F48" s="991"/>
      <c r="G48" s="991"/>
      <c r="H48" s="1012"/>
    </row>
    <row r="49" spans="1:10" s="127" customFormat="1" x14ac:dyDescent="0.3">
      <c r="A49" s="997" t="s">
        <v>716</v>
      </c>
      <c r="B49" s="997"/>
      <c r="C49" s="997"/>
      <c r="D49" s="997"/>
      <c r="E49" s="997"/>
      <c r="F49" s="997"/>
      <c r="G49" s="131">
        <v>15</v>
      </c>
      <c r="H49" s="130" t="s">
        <v>5</v>
      </c>
    </row>
    <row r="50" spans="1:10" ht="21.75" customHeight="1" x14ac:dyDescent="0.3">
      <c r="A50" s="992" t="s">
        <v>37</v>
      </c>
      <c r="B50" s="1005" t="s">
        <v>715</v>
      </c>
      <c r="C50" s="1005"/>
      <c r="D50" s="1005"/>
      <c r="E50" s="1005"/>
      <c r="F50" s="1005"/>
      <c r="G50" s="1005"/>
      <c r="H50" s="981"/>
    </row>
    <row r="51" spans="1:10" ht="27" customHeight="1" x14ac:dyDescent="0.3">
      <c r="A51" s="993"/>
      <c r="B51" s="981" t="s">
        <v>714</v>
      </c>
      <c r="C51" s="982"/>
      <c r="D51" s="982"/>
      <c r="E51" s="982"/>
      <c r="F51" s="982"/>
      <c r="G51" s="982"/>
      <c r="H51" s="982"/>
    </row>
    <row r="52" spans="1:10" ht="33" customHeight="1" x14ac:dyDescent="0.3">
      <c r="A52" s="993"/>
      <c r="B52" s="994" t="s">
        <v>713</v>
      </c>
      <c r="C52" s="994"/>
      <c r="D52" s="994"/>
      <c r="E52" s="994"/>
      <c r="F52" s="994"/>
      <c r="G52" s="994"/>
      <c r="H52" s="970"/>
    </row>
    <row r="53" spans="1:10" ht="33" customHeight="1" x14ac:dyDescent="0.3">
      <c r="A53" s="993"/>
      <c r="B53" s="970" t="s">
        <v>712</v>
      </c>
      <c r="C53" s="971"/>
      <c r="D53" s="971"/>
      <c r="E53" s="971"/>
      <c r="F53" s="971"/>
      <c r="G53" s="971"/>
      <c r="H53" s="971"/>
    </row>
    <row r="54" spans="1:10" ht="33" customHeight="1" x14ac:dyDescent="0.3">
      <c r="A54" s="993"/>
      <c r="B54" s="995" t="s">
        <v>711</v>
      </c>
      <c r="C54" s="996"/>
      <c r="D54" s="996"/>
      <c r="E54" s="996"/>
      <c r="F54" s="996"/>
      <c r="G54" s="996"/>
      <c r="H54" s="996"/>
    </row>
    <row r="55" spans="1:10" ht="27" customHeight="1" x14ac:dyDescent="0.3">
      <c r="A55" s="993"/>
      <c r="B55" s="981" t="s">
        <v>710</v>
      </c>
      <c r="C55" s="982"/>
      <c r="D55" s="982"/>
      <c r="E55" s="982"/>
      <c r="F55" s="982"/>
      <c r="G55" s="982"/>
      <c r="H55" s="982"/>
    </row>
    <row r="56" spans="1:10" ht="51" customHeight="1" x14ac:dyDescent="0.3">
      <c r="A56" s="993"/>
      <c r="B56" s="970" t="s">
        <v>709</v>
      </c>
      <c r="C56" s="971"/>
      <c r="D56" s="971"/>
      <c r="E56" s="971"/>
      <c r="F56" s="971"/>
      <c r="G56" s="971"/>
      <c r="H56" s="971"/>
    </row>
    <row r="57" spans="1:10" ht="27" customHeight="1" x14ac:dyDescent="0.3">
      <c r="A57" s="993"/>
      <c r="B57" s="970" t="s">
        <v>708</v>
      </c>
      <c r="C57" s="971"/>
      <c r="D57" s="971"/>
      <c r="E57" s="971"/>
      <c r="F57" s="971"/>
      <c r="G57" s="971"/>
      <c r="H57" s="971"/>
    </row>
    <row r="58" spans="1:10" ht="25.5" customHeight="1" x14ac:dyDescent="0.3">
      <c r="A58" s="993"/>
      <c r="B58" s="995" t="s">
        <v>707</v>
      </c>
      <c r="C58" s="996"/>
      <c r="D58" s="996"/>
      <c r="E58" s="996"/>
      <c r="F58" s="996"/>
      <c r="G58" s="996"/>
      <c r="H58" s="996"/>
    </row>
    <row r="59" spans="1:10" x14ac:dyDescent="0.3">
      <c r="A59" s="976" t="s">
        <v>31</v>
      </c>
      <c r="B59" s="977"/>
      <c r="C59" s="977"/>
      <c r="D59" s="977" t="s">
        <v>706</v>
      </c>
      <c r="E59" s="977"/>
      <c r="F59" s="977"/>
      <c r="G59" s="977"/>
      <c r="H59" s="1084"/>
    </row>
    <row r="60" spans="1:10" ht="66" customHeight="1" x14ac:dyDescent="0.3">
      <c r="A60" s="990" t="s">
        <v>30</v>
      </c>
      <c r="B60" s="991"/>
      <c r="C60" s="991"/>
      <c r="D60" s="991" t="s">
        <v>1266</v>
      </c>
      <c r="E60" s="991"/>
      <c r="F60" s="991"/>
      <c r="G60" s="991"/>
      <c r="H60" s="1012"/>
    </row>
    <row r="61" spans="1:10" ht="10.5" customHeight="1" x14ac:dyDescent="0.3"/>
    <row r="62" spans="1:10" x14ac:dyDescent="0.3">
      <c r="A62" s="129" t="s">
        <v>28</v>
      </c>
    </row>
    <row r="63" spans="1:10" ht="33" customHeight="1" x14ac:dyDescent="0.3">
      <c r="A63" s="983" t="s">
        <v>27</v>
      </c>
      <c r="B63" s="985"/>
      <c r="C63" s="981" t="s">
        <v>705</v>
      </c>
      <c r="D63" s="982"/>
      <c r="E63" s="982"/>
      <c r="F63" s="982"/>
      <c r="G63" s="982"/>
      <c r="H63" s="982"/>
      <c r="I63" s="128"/>
      <c r="J63" s="128"/>
    </row>
    <row r="64" spans="1:10" ht="34.5" customHeight="1" x14ac:dyDescent="0.3">
      <c r="A64" s="986"/>
      <c r="B64" s="987"/>
      <c r="C64" s="970" t="s">
        <v>704</v>
      </c>
      <c r="D64" s="971"/>
      <c r="E64" s="971"/>
      <c r="F64" s="971"/>
      <c r="G64" s="971"/>
      <c r="H64" s="971"/>
      <c r="I64" s="128"/>
      <c r="J64" s="128"/>
    </row>
    <row r="65" spans="1:10" ht="52.2" customHeight="1" x14ac:dyDescent="0.3">
      <c r="A65" s="983" t="s">
        <v>23</v>
      </c>
      <c r="B65" s="985"/>
      <c r="C65" s="970" t="s">
        <v>703</v>
      </c>
      <c r="D65" s="971"/>
      <c r="E65" s="971"/>
      <c r="F65" s="971"/>
      <c r="G65" s="971"/>
      <c r="H65" s="971"/>
      <c r="I65" s="128"/>
      <c r="J65" s="128"/>
    </row>
    <row r="66" spans="1:10" ht="34.200000000000003" customHeight="1" x14ac:dyDescent="0.3">
      <c r="A66" s="986"/>
      <c r="B66" s="987"/>
      <c r="C66" s="970" t="s">
        <v>702</v>
      </c>
      <c r="D66" s="971"/>
      <c r="E66" s="971"/>
      <c r="F66" s="971"/>
      <c r="G66" s="971"/>
      <c r="H66" s="971"/>
      <c r="I66" s="128"/>
      <c r="J66" s="128"/>
    </row>
    <row r="68" spans="1:10" x14ac:dyDescent="0.3">
      <c r="A68" s="127" t="s">
        <v>19</v>
      </c>
      <c r="B68" s="126"/>
      <c r="C68" s="126"/>
      <c r="D68" s="126"/>
      <c r="E68" s="126"/>
      <c r="F68" s="126"/>
    </row>
    <row r="69" spans="1:10" ht="16.2" x14ac:dyDescent="0.3">
      <c r="A69" s="914" t="s">
        <v>701</v>
      </c>
      <c r="B69" s="914"/>
      <c r="C69" s="914"/>
      <c r="D69" s="914"/>
      <c r="E69" s="914"/>
      <c r="F69" s="914"/>
      <c r="G69" s="90">
        <v>3</v>
      </c>
      <c r="H69" s="89" t="s">
        <v>700</v>
      </c>
    </row>
    <row r="70" spans="1:10" ht="16.2" x14ac:dyDescent="0.3">
      <c r="A70" s="914" t="s">
        <v>17</v>
      </c>
      <c r="B70" s="914"/>
      <c r="C70" s="914"/>
      <c r="D70" s="914"/>
      <c r="E70" s="914"/>
      <c r="F70" s="914"/>
      <c r="G70" s="125">
        <v>0</v>
      </c>
      <c r="H70" s="89" t="s">
        <v>700</v>
      </c>
    </row>
    <row r="71" spans="1:10" x14ac:dyDescent="0.3">
      <c r="A71" s="980"/>
      <c r="B71" s="980"/>
      <c r="C71" s="980"/>
      <c r="D71" s="980"/>
      <c r="E71" s="980"/>
      <c r="F71" s="980"/>
      <c r="G71" s="124"/>
      <c r="H71" s="123"/>
    </row>
    <row r="72" spans="1:10" x14ac:dyDescent="0.3">
      <c r="A72" s="988" t="s">
        <v>16</v>
      </c>
      <c r="B72" s="988"/>
      <c r="C72" s="988"/>
      <c r="D72" s="988"/>
      <c r="E72" s="988"/>
      <c r="F72" s="988"/>
      <c r="G72" s="122"/>
      <c r="H72" s="121"/>
    </row>
    <row r="73" spans="1:10" ht="24" customHeight="1" x14ac:dyDescent="0.3">
      <c r="A73" s="971" t="s">
        <v>15</v>
      </c>
      <c r="B73" s="971"/>
      <c r="C73" s="971"/>
      <c r="D73" s="971"/>
      <c r="E73" s="113">
        <f>SUM(E74:E80)</f>
        <v>34</v>
      </c>
      <c r="F73" s="113" t="s">
        <v>5</v>
      </c>
      <c r="G73" s="112">
        <f>E73/25</f>
        <v>1.36</v>
      </c>
      <c r="H73" s="89" t="s">
        <v>700</v>
      </c>
    </row>
    <row r="74" spans="1:10" x14ac:dyDescent="0.3">
      <c r="A74" s="120" t="s">
        <v>14</v>
      </c>
      <c r="B74" s="979" t="s">
        <v>13</v>
      </c>
      <c r="C74" s="979"/>
      <c r="D74" s="979"/>
      <c r="E74" s="113">
        <v>12</v>
      </c>
      <c r="F74" s="113" t="s">
        <v>5</v>
      </c>
      <c r="G74" s="119"/>
      <c r="H74" s="118"/>
    </row>
    <row r="75" spans="1:10" x14ac:dyDescent="0.3">
      <c r="B75" s="979" t="s">
        <v>12</v>
      </c>
      <c r="C75" s="979"/>
      <c r="D75" s="979"/>
      <c r="E75" s="113">
        <v>15</v>
      </c>
      <c r="F75" s="113" t="s">
        <v>5</v>
      </c>
      <c r="G75" s="117"/>
      <c r="H75" s="116"/>
    </row>
    <row r="76" spans="1:10" x14ac:dyDescent="0.3">
      <c r="B76" s="979" t="s">
        <v>11</v>
      </c>
      <c r="C76" s="979"/>
      <c r="D76" s="979"/>
      <c r="E76" s="113">
        <v>3</v>
      </c>
      <c r="F76" s="113" t="s">
        <v>5</v>
      </c>
      <c r="G76" s="117"/>
      <c r="H76" s="116"/>
    </row>
    <row r="77" spans="1:10" x14ac:dyDescent="0.3">
      <c r="B77" s="979" t="s">
        <v>10</v>
      </c>
      <c r="C77" s="979"/>
      <c r="D77" s="979"/>
      <c r="E77" s="113">
        <v>0</v>
      </c>
      <c r="F77" s="113" t="s">
        <v>5</v>
      </c>
      <c r="G77" s="117"/>
      <c r="H77" s="116"/>
    </row>
    <row r="78" spans="1:10" x14ac:dyDescent="0.3">
      <c r="B78" s="979" t="s">
        <v>9</v>
      </c>
      <c r="C78" s="979"/>
      <c r="D78" s="979"/>
      <c r="E78" s="113">
        <v>0</v>
      </c>
      <c r="F78" s="113" t="s">
        <v>5</v>
      </c>
      <c r="G78" s="117"/>
      <c r="H78" s="116"/>
    </row>
    <row r="79" spans="1:10" x14ac:dyDescent="0.3">
      <c r="B79" s="979" t="s">
        <v>8</v>
      </c>
      <c r="C79" s="979"/>
      <c r="D79" s="979"/>
      <c r="E79" s="113">
        <v>4</v>
      </c>
      <c r="F79" s="113" t="s">
        <v>5</v>
      </c>
      <c r="G79" s="115"/>
      <c r="H79" s="114"/>
    </row>
    <row r="80" spans="1:10" ht="33" customHeight="1" x14ac:dyDescent="0.3">
      <c r="A80" s="971" t="s">
        <v>7</v>
      </c>
      <c r="B80" s="971"/>
      <c r="C80" s="971"/>
      <c r="D80" s="971"/>
      <c r="E80" s="113">
        <v>0</v>
      </c>
      <c r="F80" s="113" t="s">
        <v>5</v>
      </c>
      <c r="G80" s="113">
        <f>E80/25</f>
        <v>0</v>
      </c>
      <c r="H80" s="89" t="s">
        <v>700</v>
      </c>
    </row>
    <row r="81" spans="1:9" ht="16.2" x14ac:dyDescent="0.3">
      <c r="A81" s="979" t="s">
        <v>6</v>
      </c>
      <c r="B81" s="979"/>
      <c r="C81" s="979"/>
      <c r="D81" s="979"/>
      <c r="E81" s="113">
        <f>G81*25</f>
        <v>41</v>
      </c>
      <c r="F81" s="113" t="s">
        <v>5</v>
      </c>
      <c r="G81" s="112">
        <f>D6-G73-G80</f>
        <v>1.64</v>
      </c>
      <c r="H81" s="89" t="s">
        <v>700</v>
      </c>
    </row>
    <row r="82" spans="1:9" ht="14.4" x14ac:dyDescent="0.3">
      <c r="A82" s="111"/>
      <c r="B82" s="111"/>
      <c r="C82" s="111"/>
      <c r="D82" s="111"/>
      <c r="E82" s="111"/>
      <c r="F82" s="111"/>
      <c r="G82" s="111"/>
      <c r="H82" s="111"/>
      <c r="I82" s="111"/>
    </row>
    <row r="83" spans="1:9" ht="14.4" x14ac:dyDescent="0.3">
      <c r="A83" s="111"/>
      <c r="B83" s="111"/>
      <c r="C83" s="111"/>
      <c r="D83" s="111"/>
      <c r="E83" s="111"/>
      <c r="F83" s="111"/>
      <c r="G83" s="111"/>
      <c r="H83" s="111"/>
      <c r="I83" s="111"/>
    </row>
    <row r="84" spans="1:9" x14ac:dyDescent="0.3">
      <c r="A84" s="82" t="s">
        <v>3</v>
      </c>
      <c r="B84" s="82"/>
      <c r="C84" s="82"/>
      <c r="D84" s="82"/>
      <c r="E84" s="82"/>
      <c r="F84" s="82"/>
      <c r="G84" s="82"/>
      <c r="H84" s="82"/>
      <c r="I84" s="82"/>
    </row>
    <row r="85" spans="1:9" ht="16.2" x14ac:dyDescent="0.3">
      <c r="A85" s="907" t="s">
        <v>2</v>
      </c>
      <c r="B85" s="907"/>
      <c r="C85" s="907"/>
      <c r="D85" s="907"/>
      <c r="E85" s="907"/>
      <c r="F85" s="907"/>
      <c r="G85" s="907"/>
      <c r="H85" s="907"/>
      <c r="I85" s="82"/>
    </row>
    <row r="86" spans="1:9" x14ac:dyDescent="0.3">
      <c r="A86" s="82" t="s">
        <v>1</v>
      </c>
      <c r="B86" s="82"/>
      <c r="C86" s="82"/>
      <c r="D86" s="82"/>
      <c r="E86" s="82"/>
      <c r="F86" s="82"/>
      <c r="G86" s="82"/>
      <c r="H86" s="82"/>
      <c r="I86" s="82"/>
    </row>
    <row r="87" spans="1:9" x14ac:dyDescent="0.3">
      <c r="A87" s="82"/>
      <c r="B87" s="82"/>
      <c r="C87" s="82"/>
      <c r="D87" s="82"/>
      <c r="E87" s="82"/>
      <c r="F87" s="82"/>
      <c r="G87" s="82"/>
      <c r="H87" s="82"/>
      <c r="I87" s="82"/>
    </row>
    <row r="88" spans="1:9" x14ac:dyDescent="0.3">
      <c r="A88" s="908" t="s">
        <v>0</v>
      </c>
      <c r="B88" s="908"/>
      <c r="C88" s="908"/>
      <c r="D88" s="908"/>
      <c r="E88" s="908"/>
      <c r="F88" s="908"/>
      <c r="G88" s="908"/>
      <c r="H88" s="908"/>
      <c r="I88" s="908"/>
    </row>
    <row r="89" spans="1:9" x14ac:dyDescent="0.3">
      <c r="A89" s="908"/>
      <c r="B89" s="908"/>
      <c r="C89" s="908"/>
      <c r="D89" s="908"/>
      <c r="E89" s="908"/>
      <c r="F89" s="908"/>
      <c r="G89" s="908"/>
      <c r="H89" s="908"/>
      <c r="I89" s="908"/>
    </row>
    <row r="90" spans="1:9" x14ac:dyDescent="0.3">
      <c r="A90" s="908"/>
      <c r="B90" s="908"/>
      <c r="C90" s="908"/>
      <c r="D90" s="908"/>
      <c r="E90" s="908"/>
      <c r="F90" s="908"/>
      <c r="G90" s="908"/>
      <c r="H90" s="908"/>
      <c r="I90" s="908"/>
    </row>
  </sheetData>
  <mergeCells count="89">
    <mergeCell ref="C64:H64"/>
    <mergeCell ref="A2:H2"/>
    <mergeCell ref="C19:H19"/>
    <mergeCell ref="E14:H14"/>
    <mergeCell ref="B55:H55"/>
    <mergeCell ref="B56:H56"/>
    <mergeCell ref="A7:C7"/>
    <mergeCell ref="A8:C8"/>
    <mergeCell ref="A9:C9"/>
    <mergeCell ref="A11:H11"/>
    <mergeCell ref="A12:H12"/>
    <mergeCell ref="E13:H13"/>
    <mergeCell ref="B46:H46"/>
    <mergeCell ref="A5:H5"/>
    <mergeCell ref="A49:F49"/>
    <mergeCell ref="A35:F35"/>
    <mergeCell ref="A70:F70"/>
    <mergeCell ref="B52:H52"/>
    <mergeCell ref="B51:H51"/>
    <mergeCell ref="A85:H85"/>
    <mergeCell ref="C20:H20"/>
    <mergeCell ref="B53:H53"/>
    <mergeCell ref="C66:H66"/>
    <mergeCell ref="B78:D78"/>
    <mergeCell ref="B79:D79"/>
    <mergeCell ref="A63:B64"/>
    <mergeCell ref="B27:F27"/>
    <mergeCell ref="A19:B20"/>
    <mergeCell ref="A59:C59"/>
    <mergeCell ref="D59:H59"/>
    <mergeCell ref="B54:H54"/>
    <mergeCell ref="B57:H57"/>
    <mergeCell ref="A88:I90"/>
    <mergeCell ref="D60:H60"/>
    <mergeCell ref="A73:D73"/>
    <mergeCell ref="A69:F69"/>
    <mergeCell ref="A71:F71"/>
    <mergeCell ref="A81:D81"/>
    <mergeCell ref="B74:D74"/>
    <mergeCell ref="B75:D75"/>
    <mergeCell ref="B76:D76"/>
    <mergeCell ref="B77:D77"/>
    <mergeCell ref="A60:C60"/>
    <mergeCell ref="A80:D80"/>
    <mergeCell ref="C63:H63"/>
    <mergeCell ref="A65:B66"/>
    <mergeCell ref="C65:H65"/>
    <mergeCell ref="A72:F72"/>
    <mergeCell ref="B45:H45"/>
    <mergeCell ref="A36:A46"/>
    <mergeCell ref="B36:H36"/>
    <mergeCell ref="B38:H38"/>
    <mergeCell ref="B39:H39"/>
    <mergeCell ref="B44:H44"/>
    <mergeCell ref="B40:H40"/>
    <mergeCell ref="B41:H41"/>
    <mergeCell ref="A6:C6"/>
    <mergeCell ref="D6:H6"/>
    <mergeCell ref="D7:H7"/>
    <mergeCell ref="D8:H8"/>
    <mergeCell ref="D9:H9"/>
    <mergeCell ref="A13:D13"/>
    <mergeCell ref="B42:H42"/>
    <mergeCell ref="B43:H43"/>
    <mergeCell ref="B37:H37"/>
    <mergeCell ref="B32:F32"/>
    <mergeCell ref="B30:F30"/>
    <mergeCell ref="A31:H31"/>
    <mergeCell ref="A14:D14"/>
    <mergeCell ref="A18:H18"/>
    <mergeCell ref="A16:D16"/>
    <mergeCell ref="E15:H15"/>
    <mergeCell ref="E16:H16"/>
    <mergeCell ref="A15:D15"/>
    <mergeCell ref="B29:F29"/>
    <mergeCell ref="B23:F24"/>
    <mergeCell ref="A22:D22"/>
    <mergeCell ref="A50:A58"/>
    <mergeCell ref="B50:H50"/>
    <mergeCell ref="A47:C47"/>
    <mergeCell ref="D47:H47"/>
    <mergeCell ref="B58:H58"/>
    <mergeCell ref="A48:C48"/>
    <mergeCell ref="D48:H48"/>
    <mergeCell ref="A23:A24"/>
    <mergeCell ref="G23:H23"/>
    <mergeCell ref="A28:H28"/>
    <mergeCell ref="B26:F26"/>
    <mergeCell ref="A25:H25"/>
  </mergeCells>
  <pageMargins left="0.25" right="0.25"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zoomScaleNormal="100" workbookViewId="0"/>
  </sheetViews>
  <sheetFormatPr defaultColWidth="8.77734375" defaultRowHeight="13.8" x14ac:dyDescent="0.3"/>
  <cols>
    <col min="1" max="1" width="35.6640625" style="493" customWidth="1"/>
    <col min="2" max="2" width="62.33203125" style="493" customWidth="1"/>
    <col min="3" max="16384" width="8.77734375" style="493"/>
  </cols>
  <sheetData>
    <row r="2" spans="1:6" s="488" customFormat="1" x14ac:dyDescent="0.3">
      <c r="A2" s="1087" t="s">
        <v>1405</v>
      </c>
      <c r="B2" s="1087"/>
    </row>
    <row r="3" spans="1:6" s="488" customFormat="1" x14ac:dyDescent="0.3">
      <c r="A3" s="489"/>
      <c r="B3" s="489"/>
    </row>
    <row r="4" spans="1:6" s="488" customFormat="1" x14ac:dyDescent="0.3">
      <c r="A4" s="490" t="s">
        <v>1008</v>
      </c>
      <c r="B4" s="490"/>
    </row>
    <row r="5" spans="1:6" s="488" customFormat="1" x14ac:dyDescent="0.3">
      <c r="A5" s="491" t="s">
        <v>1009</v>
      </c>
      <c r="B5" s="492"/>
    </row>
    <row r="6" spans="1:6" s="488" customFormat="1" x14ac:dyDescent="0.3">
      <c r="A6" s="491" t="s">
        <v>1010</v>
      </c>
      <c r="B6" s="492"/>
    </row>
    <row r="7" spans="1:6" x14ac:dyDescent="0.3">
      <c r="A7" s="491" t="s">
        <v>1416</v>
      </c>
      <c r="B7" s="492"/>
    </row>
    <row r="8" spans="1:6" x14ac:dyDescent="0.3">
      <c r="A8" s="494"/>
      <c r="B8" s="492"/>
    </row>
    <row r="9" spans="1:6" x14ac:dyDescent="0.3">
      <c r="A9" s="495" t="s">
        <v>1406</v>
      </c>
    </row>
    <row r="10" spans="1:6" x14ac:dyDescent="0.3">
      <c r="C10" s="496"/>
      <c r="D10" s="496"/>
      <c r="E10" s="496"/>
      <c r="F10" s="496"/>
    </row>
    <row r="11" spans="1:6" ht="29.4" x14ac:dyDescent="0.3">
      <c r="A11" s="497" t="s">
        <v>1407</v>
      </c>
      <c r="B11" s="498"/>
      <c r="C11" s="499"/>
      <c r="D11" s="499"/>
      <c r="E11" s="499"/>
      <c r="F11" s="499"/>
    </row>
    <row r="12" spans="1:6" ht="118.2" customHeight="1" x14ac:dyDescent="0.3">
      <c r="A12" s="497" t="s">
        <v>1408</v>
      </c>
      <c r="B12" s="500" t="s">
        <v>1414</v>
      </c>
      <c r="C12" s="496"/>
      <c r="D12" s="496"/>
      <c r="E12" s="496"/>
      <c r="F12" s="496"/>
    </row>
    <row r="13" spans="1:6" ht="169.5" customHeight="1" x14ac:dyDescent="0.3">
      <c r="A13" s="497" t="s">
        <v>1409</v>
      </c>
      <c r="B13" s="503" t="s">
        <v>1415</v>
      </c>
      <c r="C13" s="501"/>
      <c r="D13" s="501"/>
      <c r="E13" s="501"/>
      <c r="F13" s="501"/>
    </row>
    <row r="14" spans="1:6" x14ac:dyDescent="0.3">
      <c r="C14" s="496"/>
      <c r="D14" s="496"/>
      <c r="E14" s="496"/>
      <c r="F14" s="496"/>
    </row>
    <row r="15" spans="1:6" x14ac:dyDescent="0.3">
      <c r="A15" s="1088"/>
      <c r="B15" s="1088"/>
      <c r="C15" s="496"/>
      <c r="D15" s="496"/>
      <c r="E15" s="496"/>
      <c r="F15" s="496"/>
    </row>
    <row r="16" spans="1:6" x14ac:dyDescent="0.3">
      <c r="C16" s="496"/>
      <c r="D16" s="496"/>
      <c r="E16" s="496"/>
      <c r="F16" s="496"/>
    </row>
  </sheetData>
  <mergeCells count="2">
    <mergeCell ref="A2:B2"/>
    <mergeCell ref="A15:B15"/>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opLeftCell="A85" workbookViewId="0">
      <selection activeCell="B91" sqref="B91"/>
    </sheetView>
  </sheetViews>
  <sheetFormatPr defaultColWidth="9.21875" defaultRowHeight="13.8" x14ac:dyDescent="0.3"/>
  <cols>
    <col min="1" max="1" width="9.21875" style="301"/>
    <col min="2" max="2" width="40" style="301" customWidth="1"/>
    <col min="3" max="3" width="10.21875" style="301" customWidth="1"/>
    <col min="4" max="6" width="9.21875" style="301"/>
    <col min="7" max="7" width="9.77734375" style="301" customWidth="1"/>
    <col min="8" max="16384" width="9.21875" style="301"/>
  </cols>
  <sheetData>
    <row r="1" spans="1:8" x14ac:dyDescent="0.3">
      <c r="H1" s="302"/>
    </row>
    <row r="2" spans="1:8" x14ac:dyDescent="0.3">
      <c r="A2" s="303"/>
      <c r="C2" s="304" t="s">
        <v>1106</v>
      </c>
      <c r="H2" s="302"/>
    </row>
    <row r="3" spans="1:8" x14ac:dyDescent="0.3">
      <c r="A3" s="579" t="s">
        <v>1008</v>
      </c>
      <c r="B3" s="579"/>
      <c r="C3" s="214"/>
      <c r="D3" s="214"/>
      <c r="E3" s="214"/>
      <c r="F3" s="214"/>
      <c r="G3" s="214"/>
      <c r="H3" s="302"/>
    </row>
    <row r="4" spans="1:8" x14ac:dyDescent="0.3">
      <c r="A4" s="221" t="s">
        <v>1107</v>
      </c>
      <c r="B4" s="209"/>
      <c r="C4" s="220"/>
      <c r="D4" s="214"/>
      <c r="E4" s="214"/>
      <c r="F4" s="214"/>
      <c r="G4" s="214"/>
      <c r="H4" s="302"/>
    </row>
    <row r="5" spans="1:8" x14ac:dyDescent="0.3">
      <c r="A5" s="221" t="s">
        <v>1010</v>
      </c>
      <c r="B5" s="209"/>
      <c r="C5" s="220"/>
      <c r="D5" s="214"/>
      <c r="E5" s="214"/>
      <c r="F5" s="214"/>
      <c r="G5" s="214"/>
      <c r="H5" s="302"/>
    </row>
    <row r="6" spans="1:8" x14ac:dyDescent="0.3">
      <c r="A6" s="221" t="s">
        <v>1135</v>
      </c>
      <c r="B6" s="209"/>
      <c r="C6" s="220"/>
      <c r="D6" s="214"/>
      <c r="E6" s="214"/>
      <c r="F6" s="214"/>
      <c r="G6" s="214"/>
      <c r="H6" s="302"/>
    </row>
    <row r="7" spans="1:8" x14ac:dyDescent="0.3">
      <c r="A7" s="214"/>
      <c r="B7" s="214"/>
      <c r="C7" s="214"/>
      <c r="D7" s="214"/>
      <c r="E7" s="214"/>
      <c r="F7" s="305" t="s">
        <v>1054</v>
      </c>
      <c r="G7" s="305" t="s">
        <v>1055</v>
      </c>
      <c r="H7" s="302"/>
    </row>
    <row r="8" spans="1:8" ht="12.75" customHeight="1" x14ac:dyDescent="0.3">
      <c r="A8" s="580" t="s">
        <v>1056</v>
      </c>
      <c r="B8" s="582" t="s">
        <v>1057</v>
      </c>
      <c r="C8" s="584" t="s">
        <v>102</v>
      </c>
      <c r="D8" s="586" t="s">
        <v>14</v>
      </c>
      <c r="E8" s="586"/>
      <c r="F8" s="586"/>
      <c r="G8" s="572" t="s">
        <v>1108</v>
      </c>
      <c r="H8" s="302"/>
    </row>
    <row r="9" spans="1:8" ht="26.1" customHeight="1" x14ac:dyDescent="0.3">
      <c r="A9" s="581"/>
      <c r="B9" s="583"/>
      <c r="C9" s="584"/>
      <c r="D9" s="575" t="s">
        <v>1109</v>
      </c>
      <c r="E9" s="576"/>
      <c r="F9" s="577" t="s">
        <v>1110</v>
      </c>
      <c r="G9" s="573"/>
      <c r="H9" s="302"/>
    </row>
    <row r="10" spans="1:8" ht="45.6" customHeight="1" x14ac:dyDescent="0.3">
      <c r="A10" s="581"/>
      <c r="B10" s="583"/>
      <c r="C10" s="585"/>
      <c r="D10" s="306" t="s">
        <v>57</v>
      </c>
      <c r="E10" s="307" t="s">
        <v>1111</v>
      </c>
      <c r="F10" s="578"/>
      <c r="G10" s="574"/>
      <c r="H10" s="302"/>
    </row>
    <row r="11" spans="1:8" x14ac:dyDescent="0.3">
      <c r="A11" s="587" t="s">
        <v>1063</v>
      </c>
      <c r="B11" s="587"/>
      <c r="C11" s="587"/>
      <c r="D11" s="587"/>
      <c r="E11" s="587"/>
      <c r="F11" s="587"/>
      <c r="G11" s="587"/>
      <c r="H11" s="302"/>
    </row>
    <row r="12" spans="1:8" x14ac:dyDescent="0.3">
      <c r="A12" s="308">
        <v>1</v>
      </c>
      <c r="B12" s="241" t="s">
        <v>1064</v>
      </c>
      <c r="C12" s="309">
        <v>2</v>
      </c>
      <c r="D12" s="309">
        <v>2</v>
      </c>
      <c r="E12" s="309">
        <v>0</v>
      </c>
      <c r="F12" s="309">
        <v>1.2</v>
      </c>
      <c r="G12" s="310">
        <v>0</v>
      </c>
      <c r="H12" s="302"/>
    </row>
    <row r="13" spans="1:8" x14ac:dyDescent="0.3">
      <c r="A13" s="308">
        <v>2</v>
      </c>
      <c r="B13" s="241" t="s">
        <v>184</v>
      </c>
      <c r="C13" s="309">
        <v>4</v>
      </c>
      <c r="D13" s="311">
        <v>3</v>
      </c>
      <c r="E13" s="311">
        <v>1</v>
      </c>
      <c r="F13" s="309">
        <v>1.4</v>
      </c>
      <c r="G13" s="310">
        <v>4</v>
      </c>
      <c r="H13" s="302"/>
    </row>
    <row r="14" spans="1:8" x14ac:dyDescent="0.3">
      <c r="A14" s="308">
        <v>3</v>
      </c>
      <c r="B14" s="245" t="s">
        <v>1069</v>
      </c>
      <c r="C14" s="311">
        <v>3</v>
      </c>
      <c r="D14" s="311">
        <v>2</v>
      </c>
      <c r="E14" s="311">
        <v>1</v>
      </c>
      <c r="F14" s="309">
        <v>1</v>
      </c>
      <c r="G14" s="310">
        <v>0</v>
      </c>
      <c r="H14" s="302"/>
    </row>
    <row r="15" spans="1:8" x14ac:dyDescent="0.3">
      <c r="A15" s="308">
        <v>4</v>
      </c>
      <c r="B15" s="241" t="s">
        <v>103</v>
      </c>
      <c r="C15" s="309">
        <v>4</v>
      </c>
      <c r="D15" s="311">
        <v>0.5</v>
      </c>
      <c r="E15" s="311">
        <v>3.5</v>
      </c>
      <c r="F15" s="309">
        <v>1.3</v>
      </c>
      <c r="G15" s="310">
        <v>4</v>
      </c>
      <c r="H15" s="302"/>
    </row>
    <row r="16" spans="1:8" x14ac:dyDescent="0.3">
      <c r="A16" s="308">
        <v>5</v>
      </c>
      <c r="B16" s="245" t="s">
        <v>313</v>
      </c>
      <c r="C16" s="309">
        <v>5</v>
      </c>
      <c r="D16" s="309">
        <v>1</v>
      </c>
      <c r="E16" s="309">
        <v>4</v>
      </c>
      <c r="F16" s="309">
        <v>1.5</v>
      </c>
      <c r="G16" s="310">
        <v>5</v>
      </c>
      <c r="H16" s="302"/>
    </row>
    <row r="17" spans="1:9" x14ac:dyDescent="0.3">
      <c r="A17" s="308">
        <v>6</v>
      </c>
      <c r="B17" s="245" t="s">
        <v>274</v>
      </c>
      <c r="C17" s="309">
        <v>6</v>
      </c>
      <c r="D17" s="311">
        <v>4</v>
      </c>
      <c r="E17" s="311">
        <v>2</v>
      </c>
      <c r="F17" s="309">
        <v>2.7</v>
      </c>
      <c r="G17" s="310">
        <v>6</v>
      </c>
      <c r="H17" s="302"/>
    </row>
    <row r="18" spans="1:9" x14ac:dyDescent="0.3">
      <c r="A18" s="308">
        <v>7</v>
      </c>
      <c r="B18" s="245" t="s">
        <v>148</v>
      </c>
      <c r="C18" s="309">
        <v>5</v>
      </c>
      <c r="D18" s="309">
        <v>1</v>
      </c>
      <c r="E18" s="309">
        <v>4</v>
      </c>
      <c r="F18" s="309">
        <v>1.3</v>
      </c>
      <c r="G18" s="310">
        <v>5</v>
      </c>
      <c r="H18" s="302"/>
    </row>
    <row r="19" spans="1:9" x14ac:dyDescent="0.3">
      <c r="A19" s="308">
        <v>8</v>
      </c>
      <c r="B19" s="245" t="s">
        <v>1072</v>
      </c>
      <c r="C19" s="309">
        <v>1</v>
      </c>
      <c r="D19" s="309">
        <v>0.5</v>
      </c>
      <c r="E19" s="309">
        <v>0.5</v>
      </c>
      <c r="F19" s="309">
        <v>0.6</v>
      </c>
      <c r="G19" s="310">
        <v>0</v>
      </c>
      <c r="H19" s="302"/>
    </row>
    <row r="20" spans="1:9" x14ac:dyDescent="0.3">
      <c r="A20" s="312" t="s">
        <v>1067</v>
      </c>
      <c r="B20" s="294" t="s">
        <v>1073</v>
      </c>
      <c r="C20" s="313">
        <f>SUM(C12:C19)</f>
        <v>30</v>
      </c>
      <c r="D20" s="313">
        <f>SUM(D12:D19)</f>
        <v>14</v>
      </c>
      <c r="E20" s="313">
        <f>SUM(E12:E19)</f>
        <v>16</v>
      </c>
      <c r="F20" s="313">
        <f>SUM(F12:F19)</f>
        <v>11</v>
      </c>
      <c r="G20" s="314">
        <f>SUM(G12:G19)</f>
        <v>24</v>
      </c>
      <c r="H20" s="302"/>
      <c r="I20" s="315"/>
    </row>
    <row r="21" spans="1:9" x14ac:dyDescent="0.3">
      <c r="A21" s="588" t="s">
        <v>1075</v>
      </c>
      <c r="B21" s="588"/>
      <c r="C21" s="588"/>
      <c r="D21" s="588"/>
      <c r="E21" s="588"/>
      <c r="F21" s="588"/>
      <c r="G21" s="588"/>
      <c r="H21" s="302"/>
    </row>
    <row r="22" spans="1:9" x14ac:dyDescent="0.3">
      <c r="A22" s="316"/>
      <c r="B22" s="290"/>
      <c r="C22" s="317">
        <v>0</v>
      </c>
      <c r="D22" s="317">
        <v>0</v>
      </c>
      <c r="E22" s="317">
        <v>0</v>
      </c>
      <c r="F22" s="318">
        <v>0</v>
      </c>
      <c r="G22" s="319">
        <v>0</v>
      </c>
      <c r="H22" s="302"/>
    </row>
    <row r="23" spans="1:9" ht="15.6" x14ac:dyDescent="0.3">
      <c r="A23" s="293" t="s">
        <v>1070</v>
      </c>
      <c r="B23" s="312" t="s">
        <v>1112</v>
      </c>
      <c r="C23" s="320">
        <f t="shared" ref="C23:G23" si="0">SUM(C22:C22)</f>
        <v>0</v>
      </c>
      <c r="D23" s="320">
        <f t="shared" si="0"/>
        <v>0</v>
      </c>
      <c r="E23" s="320">
        <f t="shared" si="0"/>
        <v>0</v>
      </c>
      <c r="F23" s="320">
        <f t="shared" si="0"/>
        <v>0</v>
      </c>
      <c r="G23" s="321">
        <f t="shared" si="0"/>
        <v>0</v>
      </c>
      <c r="H23" s="302"/>
    </row>
    <row r="24" spans="1:9" x14ac:dyDescent="0.3">
      <c r="A24" s="322" t="s">
        <v>1077</v>
      </c>
      <c r="B24" s="323" t="s">
        <v>1078</v>
      </c>
      <c r="C24" s="324">
        <f t="shared" ref="C24:G24" si="1">+C20+C23</f>
        <v>30</v>
      </c>
      <c r="D24" s="324">
        <f t="shared" si="1"/>
        <v>14</v>
      </c>
      <c r="E24" s="324">
        <f t="shared" si="1"/>
        <v>16</v>
      </c>
      <c r="F24" s="324">
        <f t="shared" si="1"/>
        <v>11</v>
      </c>
      <c r="G24" s="325">
        <f t="shared" si="1"/>
        <v>24</v>
      </c>
      <c r="H24" s="302"/>
    </row>
    <row r="25" spans="1:9" x14ac:dyDescent="0.3">
      <c r="A25" s="326"/>
      <c r="B25" s="326"/>
      <c r="C25" s="291"/>
      <c r="D25" s="291"/>
      <c r="E25" s="291"/>
      <c r="F25" s="291"/>
      <c r="G25" s="291"/>
      <c r="H25" s="302"/>
    </row>
    <row r="26" spans="1:9" x14ac:dyDescent="0.3">
      <c r="A26" s="214"/>
      <c r="B26" s="214"/>
      <c r="C26" s="214"/>
      <c r="D26" s="214"/>
      <c r="E26" s="214"/>
      <c r="F26" s="214"/>
      <c r="G26" s="214"/>
      <c r="H26" s="302"/>
    </row>
    <row r="27" spans="1:9" x14ac:dyDescent="0.3">
      <c r="A27" s="214"/>
      <c r="B27" s="214"/>
      <c r="C27" s="214"/>
      <c r="D27" s="214"/>
      <c r="E27" s="214"/>
      <c r="F27" s="305" t="s">
        <v>1079</v>
      </c>
      <c r="G27" s="305" t="s">
        <v>1080</v>
      </c>
      <c r="H27" s="302"/>
    </row>
    <row r="28" spans="1:9" ht="12.75" customHeight="1" x14ac:dyDescent="0.3">
      <c r="A28" s="580" t="s">
        <v>1056</v>
      </c>
      <c r="B28" s="582" t="s">
        <v>1057</v>
      </c>
      <c r="C28" s="584" t="s">
        <v>102</v>
      </c>
      <c r="D28" s="586" t="s">
        <v>14</v>
      </c>
      <c r="E28" s="586"/>
      <c r="F28" s="586"/>
      <c r="G28" s="572" t="s">
        <v>1108</v>
      </c>
      <c r="H28" s="302"/>
    </row>
    <row r="29" spans="1:9" ht="26.1" customHeight="1" x14ac:dyDescent="0.3">
      <c r="A29" s="581"/>
      <c r="B29" s="583"/>
      <c r="C29" s="584"/>
      <c r="D29" s="575" t="s">
        <v>1109</v>
      </c>
      <c r="E29" s="576"/>
      <c r="F29" s="577" t="s">
        <v>1110</v>
      </c>
      <c r="G29" s="573"/>
      <c r="H29" s="302"/>
    </row>
    <row r="30" spans="1:9" ht="42.6" customHeight="1" x14ac:dyDescent="0.3">
      <c r="A30" s="581"/>
      <c r="B30" s="583"/>
      <c r="C30" s="585"/>
      <c r="D30" s="306" t="s">
        <v>57</v>
      </c>
      <c r="E30" s="327" t="s">
        <v>1111</v>
      </c>
      <c r="F30" s="578"/>
      <c r="G30" s="574"/>
      <c r="H30" s="302"/>
    </row>
    <row r="31" spans="1:9" x14ac:dyDescent="0.3">
      <c r="A31" s="587" t="s">
        <v>1063</v>
      </c>
      <c r="B31" s="587"/>
      <c r="C31" s="587"/>
      <c r="D31" s="587"/>
      <c r="E31" s="587"/>
      <c r="F31" s="587"/>
      <c r="G31" s="587"/>
      <c r="H31" s="302"/>
    </row>
    <row r="32" spans="1:9" x14ac:dyDescent="0.3">
      <c r="A32" s="328">
        <v>1</v>
      </c>
      <c r="B32" s="245" t="s">
        <v>568</v>
      </c>
      <c r="C32" s="309">
        <v>4</v>
      </c>
      <c r="D32" s="311">
        <v>3.5</v>
      </c>
      <c r="E32" s="311">
        <v>0.5</v>
      </c>
      <c r="F32" s="309">
        <v>1.3</v>
      </c>
      <c r="G32" s="329">
        <v>0</v>
      </c>
      <c r="H32" s="302"/>
    </row>
    <row r="33" spans="1:9" x14ac:dyDescent="0.3">
      <c r="A33" s="328">
        <v>2</v>
      </c>
      <c r="B33" s="245" t="s">
        <v>537</v>
      </c>
      <c r="C33" s="309">
        <v>4</v>
      </c>
      <c r="D33" s="311">
        <v>3</v>
      </c>
      <c r="E33" s="311">
        <v>1</v>
      </c>
      <c r="F33" s="309">
        <v>1.1000000000000001</v>
      </c>
      <c r="G33" s="329">
        <v>4</v>
      </c>
      <c r="H33" s="302"/>
    </row>
    <row r="34" spans="1:9" x14ac:dyDescent="0.3">
      <c r="A34" s="328">
        <v>3</v>
      </c>
      <c r="B34" s="245" t="s">
        <v>443</v>
      </c>
      <c r="C34" s="311">
        <v>4</v>
      </c>
      <c r="D34" s="311">
        <v>3</v>
      </c>
      <c r="E34" s="311">
        <v>1</v>
      </c>
      <c r="F34" s="311">
        <v>1.3</v>
      </c>
      <c r="G34" s="329">
        <v>0</v>
      </c>
      <c r="H34" s="302"/>
    </row>
    <row r="35" spans="1:9" x14ac:dyDescent="0.3">
      <c r="A35" s="328">
        <v>4</v>
      </c>
      <c r="B35" s="245" t="s">
        <v>631</v>
      </c>
      <c r="C35" s="311">
        <v>3</v>
      </c>
      <c r="D35" s="311">
        <v>1</v>
      </c>
      <c r="E35" s="311">
        <v>2</v>
      </c>
      <c r="F35" s="311">
        <v>1</v>
      </c>
      <c r="G35" s="329">
        <v>3</v>
      </c>
      <c r="H35" s="302"/>
    </row>
    <row r="36" spans="1:9" x14ac:dyDescent="0.3">
      <c r="A36" s="312" t="s">
        <v>1067</v>
      </c>
      <c r="B36" s="294" t="s">
        <v>1073</v>
      </c>
      <c r="C36" s="320">
        <f>SUM(C32:C35)</f>
        <v>15</v>
      </c>
      <c r="D36" s="320">
        <f>SUM(D32:D35)</f>
        <v>10.5</v>
      </c>
      <c r="E36" s="320">
        <f>SUM(E32:E35)</f>
        <v>4.5</v>
      </c>
      <c r="F36" s="320">
        <f>SUM(F32:F35)</f>
        <v>4.7</v>
      </c>
      <c r="G36" s="321">
        <f>SUM(G32:G35)</f>
        <v>7</v>
      </c>
      <c r="H36" s="302"/>
    </row>
    <row r="37" spans="1:9" x14ac:dyDescent="0.3">
      <c r="A37" s="587" t="s">
        <v>1075</v>
      </c>
      <c r="B37" s="587"/>
      <c r="C37" s="587"/>
      <c r="D37" s="587"/>
      <c r="E37" s="587"/>
      <c r="F37" s="587"/>
      <c r="G37" s="587"/>
      <c r="H37" s="302"/>
    </row>
    <row r="38" spans="1:9" ht="46.2" customHeight="1" x14ac:dyDescent="0.3">
      <c r="A38" s="328">
        <v>1</v>
      </c>
      <c r="B38" s="330" t="s">
        <v>1081</v>
      </c>
      <c r="C38" s="331">
        <v>1</v>
      </c>
      <c r="D38" s="331">
        <v>0.5</v>
      </c>
      <c r="E38" s="331">
        <v>0.5</v>
      </c>
      <c r="F38" s="332">
        <v>0.5</v>
      </c>
      <c r="G38" s="331">
        <v>0</v>
      </c>
      <c r="H38" s="302"/>
    </row>
    <row r="39" spans="1:9" ht="27.6" x14ac:dyDescent="0.3">
      <c r="A39" s="328">
        <v>2</v>
      </c>
      <c r="B39" s="330" t="s">
        <v>1082</v>
      </c>
      <c r="C39" s="309">
        <f>(C52+C58)/2</f>
        <v>14</v>
      </c>
      <c r="D39" s="309">
        <f>(D52+D58)/2</f>
        <v>10.75</v>
      </c>
      <c r="E39" s="309">
        <f>(E52+E58)/2</f>
        <v>3.25</v>
      </c>
      <c r="F39" s="309">
        <f>(F52+F58)/2</f>
        <v>9.8999999999999986</v>
      </c>
      <c r="G39" s="310">
        <f>(G52+G58)/2</f>
        <v>12</v>
      </c>
      <c r="H39" s="302"/>
    </row>
    <row r="40" spans="1:9" ht="15.6" x14ac:dyDescent="0.3">
      <c r="A40" s="293" t="s">
        <v>1070</v>
      </c>
      <c r="B40" s="312" t="s">
        <v>1112</v>
      </c>
      <c r="C40" s="320">
        <f>C38+C39</f>
        <v>15</v>
      </c>
      <c r="D40" s="320">
        <f>D38+D39</f>
        <v>11.25</v>
      </c>
      <c r="E40" s="320">
        <f>E38+E39</f>
        <v>3.75</v>
      </c>
      <c r="F40" s="320">
        <f>F38+F39</f>
        <v>10.399999999999999</v>
      </c>
      <c r="G40" s="321">
        <f t="shared" ref="G40" si="2">G38+G39</f>
        <v>12</v>
      </c>
      <c r="H40" s="302"/>
    </row>
    <row r="41" spans="1:9" x14ac:dyDescent="0.3">
      <c r="A41" s="322" t="s">
        <v>1077</v>
      </c>
      <c r="B41" s="323" t="s">
        <v>1078</v>
      </c>
      <c r="C41" s="324">
        <f>+C36+C40</f>
        <v>30</v>
      </c>
      <c r="D41" s="324">
        <f>+D36+D40</f>
        <v>21.75</v>
      </c>
      <c r="E41" s="324">
        <f>+E36+E40</f>
        <v>8.25</v>
      </c>
      <c r="F41" s="324">
        <f>+F36+F40</f>
        <v>15.099999999999998</v>
      </c>
      <c r="G41" s="325">
        <f t="shared" ref="G41" si="3">+G36+G40</f>
        <v>19</v>
      </c>
      <c r="H41" s="302"/>
      <c r="I41" s="315"/>
    </row>
    <row r="42" spans="1:9" x14ac:dyDescent="0.3">
      <c r="A42" s="214"/>
      <c r="B42" s="214"/>
      <c r="C42" s="214"/>
      <c r="D42" s="214"/>
      <c r="E42" s="214"/>
      <c r="F42" s="214"/>
      <c r="G42" s="214"/>
      <c r="H42" s="302"/>
    </row>
    <row r="43" spans="1:9" x14ac:dyDescent="0.3">
      <c r="A43" s="214"/>
      <c r="B43" s="214"/>
      <c r="D43" s="333"/>
      <c r="E43" s="333"/>
      <c r="F43" s="214"/>
      <c r="G43" s="305"/>
      <c r="H43" s="302"/>
    </row>
    <row r="44" spans="1:9" ht="12.75" customHeight="1" x14ac:dyDescent="0.3">
      <c r="A44" s="580" t="s">
        <v>1056</v>
      </c>
      <c r="B44" s="582" t="s">
        <v>1057</v>
      </c>
      <c r="C44" s="584" t="s">
        <v>102</v>
      </c>
      <c r="D44" s="586" t="s">
        <v>14</v>
      </c>
      <c r="E44" s="586"/>
      <c r="F44" s="586"/>
      <c r="G44" s="572" t="s">
        <v>1108</v>
      </c>
      <c r="H44" s="302"/>
    </row>
    <row r="45" spans="1:9" ht="26.1" customHeight="1" x14ac:dyDescent="0.3">
      <c r="A45" s="581"/>
      <c r="B45" s="583"/>
      <c r="C45" s="584"/>
      <c r="D45" s="575" t="s">
        <v>1109</v>
      </c>
      <c r="E45" s="576"/>
      <c r="F45" s="577" t="s">
        <v>1110</v>
      </c>
      <c r="G45" s="573"/>
      <c r="H45" s="302"/>
    </row>
    <row r="46" spans="1:9" ht="42" customHeight="1" x14ac:dyDescent="0.3">
      <c r="A46" s="581"/>
      <c r="B46" s="583"/>
      <c r="C46" s="585"/>
      <c r="D46" s="306" t="s">
        <v>57</v>
      </c>
      <c r="E46" s="307" t="s">
        <v>1111</v>
      </c>
      <c r="F46" s="578"/>
      <c r="G46" s="574"/>
      <c r="H46" s="302"/>
    </row>
    <row r="47" spans="1:9" x14ac:dyDescent="0.3">
      <c r="A47" s="587" t="s">
        <v>1085</v>
      </c>
      <c r="B47" s="587"/>
      <c r="C47" s="587"/>
      <c r="D47" s="587"/>
      <c r="E47" s="587"/>
      <c r="F47" s="587"/>
      <c r="G47" s="587"/>
      <c r="H47" s="302"/>
    </row>
    <row r="48" spans="1:9" x14ac:dyDescent="0.3">
      <c r="A48" s="328">
        <v>1</v>
      </c>
      <c r="B48" s="241" t="s">
        <v>1086</v>
      </c>
      <c r="C48" s="311">
        <v>3</v>
      </c>
      <c r="D48" s="329">
        <v>2</v>
      </c>
      <c r="E48" s="329">
        <v>1</v>
      </c>
      <c r="F48" s="295">
        <v>1.6</v>
      </c>
      <c r="G48" s="329">
        <v>3</v>
      </c>
      <c r="H48" s="302"/>
    </row>
    <row r="49" spans="1:9" x14ac:dyDescent="0.3">
      <c r="A49" s="328">
        <v>2</v>
      </c>
      <c r="B49" s="245" t="s">
        <v>504</v>
      </c>
      <c r="C49" s="311">
        <v>3</v>
      </c>
      <c r="D49" s="310">
        <v>2</v>
      </c>
      <c r="E49" s="310">
        <v>1</v>
      </c>
      <c r="F49" s="334">
        <v>1</v>
      </c>
      <c r="G49" s="310">
        <v>3</v>
      </c>
      <c r="H49" s="302"/>
    </row>
    <row r="50" spans="1:9" x14ac:dyDescent="0.3">
      <c r="A50" s="328">
        <v>3</v>
      </c>
      <c r="B50" s="245" t="s">
        <v>370</v>
      </c>
      <c r="C50" s="311">
        <v>4</v>
      </c>
      <c r="D50" s="310">
        <v>2</v>
      </c>
      <c r="E50" s="310">
        <v>2</v>
      </c>
      <c r="F50" s="334">
        <v>1.2</v>
      </c>
      <c r="G50" s="310">
        <v>4</v>
      </c>
      <c r="H50" s="302"/>
    </row>
    <row r="51" spans="1:9" x14ac:dyDescent="0.3">
      <c r="A51" s="328">
        <v>4</v>
      </c>
      <c r="B51" s="245" t="s">
        <v>603</v>
      </c>
      <c r="C51" s="311">
        <v>4</v>
      </c>
      <c r="D51" s="311">
        <v>3.5</v>
      </c>
      <c r="E51" s="436">
        <v>0.5</v>
      </c>
      <c r="F51" s="309">
        <v>1.2</v>
      </c>
      <c r="G51" s="310">
        <v>4</v>
      </c>
      <c r="H51" s="302"/>
    </row>
    <row r="52" spans="1:9" x14ac:dyDescent="0.3">
      <c r="A52" s="312" t="s">
        <v>1070</v>
      </c>
      <c r="B52" s="294" t="s">
        <v>1087</v>
      </c>
      <c r="C52" s="320">
        <f>SUM(C48:C51)</f>
        <v>14</v>
      </c>
      <c r="D52" s="320">
        <f>SUM(D48:D51)</f>
        <v>9.5</v>
      </c>
      <c r="E52" s="320">
        <f>SUM(E48:E51)</f>
        <v>4.5</v>
      </c>
      <c r="F52" s="320">
        <f>SUM(F48:F51)</f>
        <v>5</v>
      </c>
      <c r="G52" s="321">
        <f>SUM(G48:G51)</f>
        <v>14</v>
      </c>
      <c r="H52" s="302"/>
      <c r="I52" s="315"/>
    </row>
    <row r="53" spans="1:9" x14ac:dyDescent="0.3">
      <c r="A53" s="587" t="s">
        <v>1088</v>
      </c>
      <c r="B53" s="587"/>
      <c r="C53" s="587"/>
      <c r="D53" s="587"/>
      <c r="E53" s="587"/>
      <c r="F53" s="587"/>
      <c r="G53" s="587"/>
      <c r="H53" s="302"/>
    </row>
    <row r="54" spans="1:9" x14ac:dyDescent="0.3">
      <c r="A54" s="328">
        <v>1</v>
      </c>
      <c r="B54" s="241" t="s">
        <v>1086</v>
      </c>
      <c r="C54" s="329">
        <v>3</v>
      </c>
      <c r="D54" s="329">
        <v>2</v>
      </c>
      <c r="E54" s="329">
        <v>1</v>
      </c>
      <c r="F54" s="336">
        <v>1.6</v>
      </c>
      <c r="G54" s="329">
        <v>3</v>
      </c>
      <c r="H54" s="302"/>
    </row>
    <row r="55" spans="1:9" x14ac:dyDescent="0.3">
      <c r="A55" s="328">
        <v>2</v>
      </c>
      <c r="B55" s="245" t="s">
        <v>342</v>
      </c>
      <c r="C55" s="310">
        <v>3</v>
      </c>
      <c r="D55" s="329">
        <v>3</v>
      </c>
      <c r="E55" s="329">
        <v>0</v>
      </c>
      <c r="F55" s="309">
        <v>11</v>
      </c>
      <c r="G55" s="310">
        <v>3</v>
      </c>
      <c r="H55" s="302"/>
    </row>
    <row r="56" spans="1:9" x14ac:dyDescent="0.3">
      <c r="A56" s="328">
        <v>3</v>
      </c>
      <c r="B56" s="245" t="s">
        <v>479</v>
      </c>
      <c r="C56" s="309">
        <v>4</v>
      </c>
      <c r="D56" s="311">
        <v>4</v>
      </c>
      <c r="E56" s="436">
        <v>0</v>
      </c>
      <c r="F56" s="309">
        <v>1</v>
      </c>
      <c r="G56" s="310">
        <v>0</v>
      </c>
      <c r="H56" s="302"/>
    </row>
    <row r="57" spans="1:9" x14ac:dyDescent="0.3">
      <c r="A57" s="328">
        <v>4</v>
      </c>
      <c r="B57" s="245" t="s">
        <v>407</v>
      </c>
      <c r="C57" s="309">
        <v>4</v>
      </c>
      <c r="D57" s="309">
        <v>3</v>
      </c>
      <c r="E57" s="335">
        <v>1</v>
      </c>
      <c r="F57" s="309">
        <v>1.2</v>
      </c>
      <c r="G57" s="310">
        <v>4</v>
      </c>
      <c r="H57" s="302"/>
    </row>
    <row r="58" spans="1:9" x14ac:dyDescent="0.3">
      <c r="A58" s="312" t="s">
        <v>1070</v>
      </c>
      <c r="B58" s="294" t="s">
        <v>1087</v>
      </c>
      <c r="C58" s="320">
        <f>SUM(C54:C57)</f>
        <v>14</v>
      </c>
      <c r="D58" s="320">
        <f>SUM(D54:D57)</f>
        <v>12</v>
      </c>
      <c r="E58" s="320">
        <f>SUM(E54:E57)</f>
        <v>2</v>
      </c>
      <c r="F58" s="320">
        <f>SUM(F54:F57)</f>
        <v>14.799999999999999</v>
      </c>
      <c r="G58" s="321">
        <f>SUM(G54:G57)</f>
        <v>10</v>
      </c>
      <c r="H58" s="302"/>
      <c r="I58" s="315"/>
    </row>
    <row r="59" spans="1:9" x14ac:dyDescent="0.3">
      <c r="A59" s="302"/>
      <c r="B59" s="302"/>
      <c r="C59" s="302"/>
      <c r="D59" s="302"/>
      <c r="E59" s="302"/>
      <c r="F59" s="302"/>
      <c r="G59" s="302"/>
      <c r="H59" s="302"/>
    </row>
    <row r="60" spans="1:9" x14ac:dyDescent="0.3">
      <c r="A60" s="302"/>
      <c r="B60" s="302"/>
      <c r="C60" s="302"/>
      <c r="D60" s="302"/>
      <c r="E60" s="302"/>
      <c r="F60" s="302"/>
      <c r="G60" s="302"/>
      <c r="H60" s="302"/>
    </row>
    <row r="61" spans="1:9" x14ac:dyDescent="0.3">
      <c r="A61" s="214"/>
      <c r="B61" s="214"/>
      <c r="C61" s="214"/>
      <c r="D61" s="214"/>
      <c r="E61" s="214"/>
      <c r="F61" s="305" t="s">
        <v>1079</v>
      </c>
      <c r="G61" s="305" t="s">
        <v>1089</v>
      </c>
      <c r="H61" s="302"/>
    </row>
    <row r="62" spans="1:9" ht="12.75" customHeight="1" x14ac:dyDescent="0.3">
      <c r="A62" s="580" t="s">
        <v>1056</v>
      </c>
      <c r="B62" s="582" t="s">
        <v>1057</v>
      </c>
      <c r="C62" s="584" t="s">
        <v>102</v>
      </c>
      <c r="D62" s="586" t="s">
        <v>14</v>
      </c>
      <c r="E62" s="586"/>
      <c r="F62" s="586"/>
      <c r="G62" s="572" t="s">
        <v>1108</v>
      </c>
      <c r="H62" s="302"/>
    </row>
    <row r="63" spans="1:9" ht="26.1" customHeight="1" x14ac:dyDescent="0.3">
      <c r="A63" s="581"/>
      <c r="B63" s="583"/>
      <c r="C63" s="584"/>
      <c r="D63" s="575" t="s">
        <v>1109</v>
      </c>
      <c r="E63" s="576"/>
      <c r="F63" s="577" t="s">
        <v>1110</v>
      </c>
      <c r="G63" s="573"/>
      <c r="H63" s="302"/>
    </row>
    <row r="64" spans="1:9" ht="42" customHeight="1" x14ac:dyDescent="0.3">
      <c r="A64" s="581"/>
      <c r="B64" s="583"/>
      <c r="C64" s="585"/>
      <c r="D64" s="306" t="s">
        <v>57</v>
      </c>
      <c r="E64" s="327" t="s">
        <v>1111</v>
      </c>
      <c r="F64" s="578"/>
      <c r="G64" s="574"/>
      <c r="H64" s="302"/>
    </row>
    <row r="65" spans="1:9" x14ac:dyDescent="0.3">
      <c r="A65" s="587" t="s">
        <v>1063</v>
      </c>
      <c r="B65" s="587"/>
      <c r="C65" s="587"/>
      <c r="D65" s="587"/>
      <c r="E65" s="587"/>
      <c r="F65" s="587"/>
      <c r="G65" s="587"/>
      <c r="H65" s="302"/>
    </row>
    <row r="66" spans="1:9" x14ac:dyDescent="0.3">
      <c r="A66" s="328">
        <v>1</v>
      </c>
      <c r="B66" s="245" t="s">
        <v>665</v>
      </c>
      <c r="C66" s="309">
        <v>3</v>
      </c>
      <c r="D66" s="309">
        <v>1.5</v>
      </c>
      <c r="E66" s="335">
        <v>1.5</v>
      </c>
      <c r="F66" s="335">
        <v>1.8</v>
      </c>
      <c r="G66" s="337">
        <v>3</v>
      </c>
      <c r="H66" s="302"/>
    </row>
    <row r="67" spans="1:9" x14ac:dyDescent="0.3">
      <c r="A67" s="328">
        <v>2</v>
      </c>
      <c r="B67" s="241" t="s">
        <v>1090</v>
      </c>
      <c r="C67" s="309">
        <v>2</v>
      </c>
      <c r="D67" s="309">
        <v>2</v>
      </c>
      <c r="E67" s="335">
        <v>0</v>
      </c>
      <c r="F67" s="335">
        <v>2</v>
      </c>
      <c r="G67" s="338">
        <v>0</v>
      </c>
      <c r="H67" s="302"/>
    </row>
    <row r="68" spans="1:9" x14ac:dyDescent="0.3">
      <c r="A68" s="312" t="s">
        <v>1067</v>
      </c>
      <c r="B68" s="294" t="s">
        <v>1073</v>
      </c>
      <c r="C68" s="320">
        <f t="shared" ref="C68:G68" si="4">SUM(C66:C67)</f>
        <v>5</v>
      </c>
      <c r="D68" s="320">
        <f>SUM(D66:D67)</f>
        <v>3.5</v>
      </c>
      <c r="E68" s="320">
        <f>SUM(E66:E67)</f>
        <v>1.5</v>
      </c>
      <c r="F68" s="320">
        <f>SUM(F66:F67)</f>
        <v>3.8</v>
      </c>
      <c r="G68" s="321">
        <f t="shared" si="4"/>
        <v>3</v>
      </c>
      <c r="H68" s="302"/>
    </row>
    <row r="69" spans="1:9" x14ac:dyDescent="0.3">
      <c r="A69" s="587" t="s">
        <v>1075</v>
      </c>
      <c r="B69" s="587"/>
      <c r="C69" s="587"/>
      <c r="D69" s="587"/>
      <c r="E69" s="587"/>
      <c r="F69" s="587"/>
      <c r="G69" s="587"/>
      <c r="H69" s="302"/>
    </row>
    <row r="70" spans="1:9" ht="27.6" x14ac:dyDescent="0.3">
      <c r="A70" s="339">
        <v>1</v>
      </c>
      <c r="B70" s="340" t="s">
        <v>1082</v>
      </c>
      <c r="C70" s="341">
        <f t="shared" ref="C70:G70" si="5">(C87+C97)/2</f>
        <v>25</v>
      </c>
      <c r="D70" s="341">
        <f t="shared" si="5"/>
        <v>20</v>
      </c>
      <c r="E70" s="341">
        <f t="shared" si="5"/>
        <v>5</v>
      </c>
      <c r="F70" s="341">
        <f t="shared" si="5"/>
        <v>9.8500000000000014</v>
      </c>
      <c r="G70" s="338">
        <f t="shared" si="5"/>
        <v>19</v>
      </c>
      <c r="H70" s="302"/>
    </row>
    <row r="71" spans="1:9" ht="15.6" x14ac:dyDescent="0.3">
      <c r="A71" s="342" t="s">
        <v>1070</v>
      </c>
      <c r="B71" s="326" t="s">
        <v>1112</v>
      </c>
      <c r="C71" s="343">
        <f>SUM(C70:C70)</f>
        <v>25</v>
      </c>
      <c r="D71" s="343">
        <f>SUM(D70:D70)</f>
        <v>20</v>
      </c>
      <c r="E71" s="343">
        <f>SUM(E70:E70)</f>
        <v>5</v>
      </c>
      <c r="F71" s="344">
        <f>SUM(F70:F70)</f>
        <v>9.8500000000000014</v>
      </c>
      <c r="G71" s="345">
        <f>SUM(G70:G70)</f>
        <v>19</v>
      </c>
      <c r="H71" s="302"/>
    </row>
    <row r="72" spans="1:9" x14ac:dyDescent="0.3">
      <c r="A72" s="293" t="s">
        <v>1077</v>
      </c>
      <c r="B72" s="312" t="s">
        <v>1078</v>
      </c>
      <c r="C72" s="320">
        <f>+C68+C71</f>
        <v>30</v>
      </c>
      <c r="D72" s="320">
        <f>+D68+D71</f>
        <v>23.5</v>
      </c>
      <c r="E72" s="320">
        <f>+E68+E71</f>
        <v>6.5</v>
      </c>
      <c r="F72" s="292">
        <f>+F68+F71</f>
        <v>13.650000000000002</v>
      </c>
      <c r="G72" s="321">
        <f>+G68+G71</f>
        <v>22</v>
      </c>
      <c r="H72" s="302"/>
      <c r="I72" s="315"/>
    </row>
    <row r="73" spans="1:9" x14ac:dyDescent="0.3">
      <c r="A73" s="302"/>
      <c r="B73" s="302"/>
      <c r="C73" s="302"/>
      <c r="D73" s="302"/>
      <c r="E73" s="302"/>
      <c r="F73" s="302"/>
      <c r="G73" s="302"/>
      <c r="H73" s="302"/>
    </row>
    <row r="74" spans="1:9" x14ac:dyDescent="0.3">
      <c r="A74" s="214"/>
      <c r="B74" s="214"/>
      <c r="D74" s="333"/>
      <c r="E74" s="333"/>
      <c r="F74" s="214"/>
      <c r="G74" s="305"/>
      <c r="H74" s="302"/>
    </row>
    <row r="75" spans="1:9" ht="12.75" customHeight="1" x14ac:dyDescent="0.3">
      <c r="A75" s="580" t="s">
        <v>1056</v>
      </c>
      <c r="B75" s="582" t="s">
        <v>1057</v>
      </c>
      <c r="C75" s="584" t="s">
        <v>102</v>
      </c>
      <c r="D75" s="586" t="s">
        <v>14</v>
      </c>
      <c r="E75" s="586"/>
      <c r="F75" s="586"/>
      <c r="G75" s="572" t="s">
        <v>1108</v>
      </c>
      <c r="H75" s="302"/>
    </row>
    <row r="76" spans="1:9" ht="26.1" customHeight="1" x14ac:dyDescent="0.3">
      <c r="A76" s="581"/>
      <c r="B76" s="583"/>
      <c r="C76" s="584"/>
      <c r="D76" s="575" t="s">
        <v>1109</v>
      </c>
      <c r="E76" s="576"/>
      <c r="F76" s="577" t="s">
        <v>1110</v>
      </c>
      <c r="G76" s="573"/>
      <c r="H76" s="302"/>
    </row>
    <row r="77" spans="1:9" ht="42.6" customHeight="1" x14ac:dyDescent="0.3">
      <c r="A77" s="581"/>
      <c r="B77" s="583"/>
      <c r="C77" s="585"/>
      <c r="D77" s="306" t="s">
        <v>57</v>
      </c>
      <c r="E77" s="307" t="s">
        <v>1111</v>
      </c>
      <c r="F77" s="578"/>
      <c r="G77" s="574"/>
      <c r="H77" s="302"/>
    </row>
    <row r="78" spans="1:9" x14ac:dyDescent="0.3">
      <c r="A78" s="587" t="s">
        <v>1085</v>
      </c>
      <c r="B78" s="587"/>
      <c r="C78" s="587"/>
      <c r="D78" s="587"/>
      <c r="E78" s="587"/>
      <c r="F78" s="587"/>
      <c r="G78" s="587"/>
      <c r="H78" s="302"/>
    </row>
    <row r="79" spans="1:9" x14ac:dyDescent="0.3">
      <c r="A79" s="328">
        <v>1</v>
      </c>
      <c r="B79" s="269" t="s">
        <v>1086</v>
      </c>
      <c r="C79" s="336">
        <v>3</v>
      </c>
      <c r="D79" s="346">
        <v>2</v>
      </c>
      <c r="E79" s="346">
        <v>1</v>
      </c>
      <c r="F79" s="346">
        <v>1.6</v>
      </c>
      <c r="G79" s="440">
        <v>3</v>
      </c>
      <c r="H79" s="302"/>
    </row>
    <row r="80" spans="1:9" x14ac:dyDescent="0.3">
      <c r="A80" s="328">
        <v>2</v>
      </c>
      <c r="B80" s="241" t="s">
        <v>1091</v>
      </c>
      <c r="C80" s="311">
        <v>7</v>
      </c>
      <c r="D80" s="309">
        <v>6</v>
      </c>
      <c r="E80" s="309">
        <v>1</v>
      </c>
      <c r="F80" s="309">
        <v>1</v>
      </c>
      <c r="G80" s="329">
        <v>7</v>
      </c>
      <c r="H80" s="302"/>
    </row>
    <row r="81" spans="1:8" x14ac:dyDescent="0.3">
      <c r="A81" s="328">
        <v>3</v>
      </c>
      <c r="B81" s="245" t="s">
        <v>1007</v>
      </c>
      <c r="C81" s="311">
        <v>2</v>
      </c>
      <c r="D81" s="437">
        <v>1</v>
      </c>
      <c r="E81" s="437">
        <v>1</v>
      </c>
      <c r="F81" s="347">
        <v>1.1000000000000001</v>
      </c>
      <c r="G81" s="441">
        <v>2</v>
      </c>
      <c r="H81" s="302"/>
    </row>
    <row r="82" spans="1:8" x14ac:dyDescent="0.3">
      <c r="A82" s="328">
        <v>4</v>
      </c>
      <c r="B82" s="245" t="s">
        <v>835</v>
      </c>
      <c r="C82" s="311">
        <v>3</v>
      </c>
      <c r="D82" s="347">
        <v>2</v>
      </c>
      <c r="E82" s="347">
        <v>1</v>
      </c>
      <c r="F82" s="347">
        <v>1.1000000000000001</v>
      </c>
      <c r="G82" s="441">
        <v>0</v>
      </c>
      <c r="H82" s="302"/>
    </row>
    <row r="83" spans="1:8" x14ac:dyDescent="0.3">
      <c r="A83" s="328">
        <v>5</v>
      </c>
      <c r="B83" s="245" t="s">
        <v>908</v>
      </c>
      <c r="C83" s="311">
        <v>3</v>
      </c>
      <c r="D83" s="437">
        <v>3</v>
      </c>
      <c r="E83" s="437">
        <v>0</v>
      </c>
      <c r="F83" s="347">
        <v>1.2</v>
      </c>
      <c r="G83" s="441">
        <v>3</v>
      </c>
      <c r="H83" s="302"/>
    </row>
    <row r="84" spans="1:8" x14ac:dyDescent="0.3">
      <c r="A84" s="328">
        <v>6</v>
      </c>
      <c r="B84" s="245" t="s">
        <v>980</v>
      </c>
      <c r="C84" s="311">
        <v>2</v>
      </c>
      <c r="D84" s="437">
        <v>1</v>
      </c>
      <c r="E84" s="437">
        <v>1</v>
      </c>
      <c r="F84" s="347">
        <v>1</v>
      </c>
      <c r="G84" s="441">
        <v>2</v>
      </c>
      <c r="H84" s="302"/>
    </row>
    <row r="85" spans="1:8" x14ac:dyDescent="0.3">
      <c r="A85" s="328">
        <v>7</v>
      </c>
      <c r="B85" s="272" t="s">
        <v>785</v>
      </c>
      <c r="C85" s="329">
        <v>2</v>
      </c>
      <c r="D85" s="311">
        <v>1</v>
      </c>
      <c r="E85" s="311">
        <v>1</v>
      </c>
      <c r="F85" s="309">
        <v>1.8</v>
      </c>
      <c r="G85" s="329">
        <v>0</v>
      </c>
      <c r="H85" s="302"/>
    </row>
    <row r="86" spans="1:8" x14ac:dyDescent="0.3">
      <c r="A86" s="328">
        <v>8</v>
      </c>
      <c r="B86" s="245" t="s">
        <v>760</v>
      </c>
      <c r="C86" s="311">
        <v>3</v>
      </c>
      <c r="D86" s="438">
        <v>3</v>
      </c>
      <c r="E86" s="438">
        <v>0</v>
      </c>
      <c r="F86" s="341">
        <v>1.4</v>
      </c>
      <c r="G86" s="442">
        <v>3</v>
      </c>
      <c r="H86" s="302"/>
    </row>
    <row r="87" spans="1:8" x14ac:dyDescent="0.3">
      <c r="A87" s="312" t="s">
        <v>1070</v>
      </c>
      <c r="B87" s="294" t="s">
        <v>1087</v>
      </c>
      <c r="C87" s="320">
        <f>SUM(C79:C86)</f>
        <v>25</v>
      </c>
      <c r="D87" s="320">
        <f>SUM(D79:D86)</f>
        <v>19</v>
      </c>
      <c r="E87" s="320">
        <f>SUM(E79:E86)</f>
        <v>6</v>
      </c>
      <c r="F87" s="320">
        <f>SUM(F79:F86)</f>
        <v>10.200000000000001</v>
      </c>
      <c r="G87" s="321">
        <f>SUM(G79:G86)</f>
        <v>20</v>
      </c>
      <c r="H87" s="302"/>
    </row>
    <row r="88" spans="1:8" x14ac:dyDescent="0.3">
      <c r="A88" s="587" t="s">
        <v>1088</v>
      </c>
      <c r="B88" s="587"/>
      <c r="C88" s="587"/>
      <c r="D88" s="587"/>
      <c r="E88" s="587"/>
      <c r="F88" s="587"/>
      <c r="G88" s="587"/>
      <c r="H88" s="302"/>
    </row>
    <row r="89" spans="1:8" x14ac:dyDescent="0.3">
      <c r="A89" s="308">
        <v>1</v>
      </c>
      <c r="B89" s="241" t="s">
        <v>1086</v>
      </c>
      <c r="C89" s="309">
        <v>3</v>
      </c>
      <c r="D89" s="309">
        <v>2</v>
      </c>
      <c r="E89" s="309">
        <v>1</v>
      </c>
      <c r="F89" s="309">
        <v>1.6</v>
      </c>
      <c r="G89" s="329">
        <v>3</v>
      </c>
      <c r="H89" s="302"/>
    </row>
    <row r="90" spans="1:8" x14ac:dyDescent="0.3">
      <c r="A90" s="308">
        <v>2</v>
      </c>
      <c r="B90" s="241" t="s">
        <v>1091</v>
      </c>
      <c r="C90" s="309">
        <v>7</v>
      </c>
      <c r="D90" s="309">
        <v>6</v>
      </c>
      <c r="E90" s="309">
        <v>1</v>
      </c>
      <c r="F90" s="309">
        <v>1</v>
      </c>
      <c r="G90" s="329">
        <v>7</v>
      </c>
      <c r="H90" s="302"/>
    </row>
    <row r="91" spans="1:8" x14ac:dyDescent="0.3">
      <c r="A91" s="308">
        <v>3</v>
      </c>
      <c r="B91" s="245" t="s">
        <v>950</v>
      </c>
      <c r="C91" s="347">
        <v>3</v>
      </c>
      <c r="D91" s="437">
        <v>3</v>
      </c>
      <c r="E91" s="437">
        <v>0</v>
      </c>
      <c r="F91" s="347">
        <v>1</v>
      </c>
      <c r="G91" s="441">
        <v>3</v>
      </c>
      <c r="H91" s="302"/>
    </row>
    <row r="92" spans="1:8" x14ac:dyDescent="0.3">
      <c r="A92" s="308">
        <v>4</v>
      </c>
      <c r="B92" s="245" t="s">
        <v>812</v>
      </c>
      <c r="C92" s="347">
        <v>2</v>
      </c>
      <c r="D92" s="437">
        <v>1</v>
      </c>
      <c r="E92" s="437">
        <v>1</v>
      </c>
      <c r="F92" s="347">
        <v>1</v>
      </c>
      <c r="G92" s="441">
        <v>0</v>
      </c>
      <c r="H92" s="302"/>
    </row>
    <row r="93" spans="1:8" x14ac:dyDescent="0.3">
      <c r="A93" s="308">
        <v>5</v>
      </c>
      <c r="B93" s="245" t="s">
        <v>699</v>
      </c>
      <c r="C93" s="347">
        <v>2</v>
      </c>
      <c r="D93" s="437">
        <v>2</v>
      </c>
      <c r="E93" s="437">
        <v>0</v>
      </c>
      <c r="F93" s="347">
        <v>1.2</v>
      </c>
      <c r="G93" s="441">
        <v>2</v>
      </c>
      <c r="H93" s="302"/>
    </row>
    <row r="94" spans="1:8" x14ac:dyDescent="0.3">
      <c r="A94" s="308">
        <v>6</v>
      </c>
      <c r="B94" s="245" t="s">
        <v>862</v>
      </c>
      <c r="C94" s="347">
        <v>2</v>
      </c>
      <c r="D94" s="437">
        <v>1</v>
      </c>
      <c r="E94" s="437">
        <v>1</v>
      </c>
      <c r="F94" s="347">
        <v>1.1000000000000001</v>
      </c>
      <c r="G94" s="441">
        <v>0</v>
      </c>
      <c r="H94" s="302"/>
    </row>
    <row r="95" spans="1:8" x14ac:dyDescent="0.3">
      <c r="A95" s="308">
        <v>7</v>
      </c>
      <c r="B95" s="245" t="s">
        <v>884</v>
      </c>
      <c r="C95" s="347">
        <v>3</v>
      </c>
      <c r="D95" s="437">
        <v>3</v>
      </c>
      <c r="E95" s="437">
        <v>0</v>
      </c>
      <c r="F95" s="309">
        <v>1.2</v>
      </c>
      <c r="G95" s="329">
        <v>0</v>
      </c>
      <c r="H95" s="302"/>
    </row>
    <row r="96" spans="1:8" x14ac:dyDescent="0.3">
      <c r="A96" s="339">
        <v>8</v>
      </c>
      <c r="B96" s="273" t="s">
        <v>739</v>
      </c>
      <c r="C96" s="348">
        <v>3</v>
      </c>
      <c r="D96" s="439">
        <v>3</v>
      </c>
      <c r="E96" s="439">
        <v>0</v>
      </c>
      <c r="F96" s="341">
        <v>1.4</v>
      </c>
      <c r="G96" s="442">
        <v>3</v>
      </c>
      <c r="H96" s="302"/>
    </row>
    <row r="97" spans="1:9" x14ac:dyDescent="0.3">
      <c r="A97" s="323" t="s">
        <v>1070</v>
      </c>
      <c r="B97" s="349" t="s">
        <v>1087</v>
      </c>
      <c r="C97" s="324">
        <f>SUM(C89:C96)</f>
        <v>25</v>
      </c>
      <c r="D97" s="324">
        <f>SUM(D89:D96)</f>
        <v>21</v>
      </c>
      <c r="E97" s="324">
        <f>SUM(E89:E96)</f>
        <v>4</v>
      </c>
      <c r="F97" s="324">
        <f>SUM(F89:F96)</f>
        <v>9.5</v>
      </c>
      <c r="G97" s="325">
        <f t="shared" ref="G97" si="6">SUM(G89:G96)</f>
        <v>18</v>
      </c>
      <c r="H97" s="302"/>
    </row>
    <row r="98" spans="1:9" x14ac:dyDescent="0.3">
      <c r="H98" s="302"/>
    </row>
    <row r="99" spans="1:9" x14ac:dyDescent="0.3">
      <c r="H99" s="302"/>
    </row>
    <row r="100" spans="1:9" x14ac:dyDescent="0.3">
      <c r="A100" s="589" t="s">
        <v>1092</v>
      </c>
      <c r="B100" s="589"/>
      <c r="C100" s="589"/>
      <c r="D100" s="589"/>
      <c r="E100" s="589"/>
      <c r="F100" s="589"/>
      <c r="G100" s="589"/>
      <c r="H100" s="302"/>
    </row>
    <row r="101" spans="1:9" x14ac:dyDescent="0.3">
      <c r="A101" s="350"/>
      <c r="B101" s="350"/>
      <c r="C101" s="207"/>
      <c r="D101" s="207" t="s">
        <v>1092</v>
      </c>
      <c r="E101" s="207"/>
      <c r="F101" s="350"/>
      <c r="G101" s="350"/>
      <c r="H101" s="302"/>
    </row>
    <row r="102" spans="1:9" x14ac:dyDescent="0.3">
      <c r="A102" s="590" t="s">
        <v>1056</v>
      </c>
      <c r="B102" s="592" t="s">
        <v>1057</v>
      </c>
      <c r="C102" s="577" t="s">
        <v>102</v>
      </c>
      <c r="D102" s="595" t="s">
        <v>14</v>
      </c>
      <c r="E102" s="575"/>
      <c r="F102" s="575"/>
      <c r="G102" s="572" t="s">
        <v>1108</v>
      </c>
      <c r="H102" s="302"/>
    </row>
    <row r="103" spans="1:9" ht="26.1" customHeight="1" x14ac:dyDescent="0.3">
      <c r="A103" s="591"/>
      <c r="B103" s="593"/>
      <c r="C103" s="594"/>
      <c r="D103" s="575" t="s">
        <v>1109</v>
      </c>
      <c r="E103" s="576"/>
      <c r="F103" s="572" t="s">
        <v>1110</v>
      </c>
      <c r="G103" s="573"/>
      <c r="H103" s="302"/>
    </row>
    <row r="104" spans="1:9" ht="41.4" customHeight="1" x14ac:dyDescent="0.3">
      <c r="A104" s="591"/>
      <c r="B104" s="593"/>
      <c r="C104" s="594"/>
      <c r="D104" s="351" t="s">
        <v>57</v>
      </c>
      <c r="E104" s="352" t="s">
        <v>1111</v>
      </c>
      <c r="F104" s="573"/>
      <c r="G104" s="574"/>
      <c r="H104" s="302"/>
    </row>
    <row r="105" spans="1:9" x14ac:dyDescent="0.3">
      <c r="A105" s="353" t="s">
        <v>1067</v>
      </c>
      <c r="B105" s="354" t="s">
        <v>1113</v>
      </c>
      <c r="C105" s="355">
        <f>(C106+C107)/2</f>
        <v>90</v>
      </c>
      <c r="D105" s="355">
        <f t="shared" ref="D105:G105" si="7">(D106+D107)/2</f>
        <v>59.25</v>
      </c>
      <c r="E105" s="355">
        <f t="shared" si="7"/>
        <v>30.75</v>
      </c>
      <c r="F105" s="355">
        <f t="shared" si="7"/>
        <v>39.75</v>
      </c>
      <c r="G105" s="356">
        <f t="shared" si="7"/>
        <v>65</v>
      </c>
      <c r="H105" s="302"/>
      <c r="I105" s="315"/>
    </row>
    <row r="106" spans="1:9" x14ac:dyDescent="0.3">
      <c r="A106" s="357"/>
      <c r="B106" s="358" t="s">
        <v>1114</v>
      </c>
      <c r="C106" s="359">
        <f>C24+C36+C38+C52+C68+C87</f>
        <v>90</v>
      </c>
      <c r="D106" s="359">
        <f>D24+D36+D38+D52+D68+D87</f>
        <v>57</v>
      </c>
      <c r="E106" s="359">
        <f>E24+E36+E38+E52+E68+E87</f>
        <v>33</v>
      </c>
      <c r="F106" s="359">
        <f>F24+F36+F38+F52+F68+F87</f>
        <v>35.200000000000003</v>
      </c>
      <c r="G106" s="360">
        <f>G24+G36+G38+G52+G68+G87</f>
        <v>68</v>
      </c>
      <c r="H106" s="302"/>
      <c r="I106" s="315"/>
    </row>
    <row r="107" spans="1:9" x14ac:dyDescent="0.3">
      <c r="A107" s="361"/>
      <c r="B107" s="362" t="s">
        <v>1115</v>
      </c>
      <c r="C107" s="363">
        <f>C24+C36+C38+C58+C68+C97</f>
        <v>90</v>
      </c>
      <c r="D107" s="363">
        <f>D24+D36+D38+D58+D68+D97</f>
        <v>61.5</v>
      </c>
      <c r="E107" s="363">
        <f>E24+E36+E38+E58+E68+E97</f>
        <v>28.5</v>
      </c>
      <c r="F107" s="363">
        <f>F24+F36+F38+F58+F68+F97</f>
        <v>44.3</v>
      </c>
      <c r="G107" s="364">
        <f>G24+G36+G38+G58+G68+G97</f>
        <v>62</v>
      </c>
      <c r="H107" s="302"/>
      <c r="I107" s="315"/>
    </row>
    <row r="108" spans="1:9" x14ac:dyDescent="0.3">
      <c r="A108" s="357" t="s">
        <v>1070</v>
      </c>
      <c r="B108" s="598" t="s">
        <v>1116</v>
      </c>
      <c r="C108" s="598"/>
      <c r="D108" s="598"/>
      <c r="E108" s="599"/>
      <c r="F108" s="599"/>
      <c r="G108" s="356">
        <f>(G109+G110)/2</f>
        <v>72.222222222222229</v>
      </c>
      <c r="H108" s="302"/>
    </row>
    <row r="109" spans="1:9" x14ac:dyDescent="0.3">
      <c r="A109" s="357"/>
      <c r="B109" s="599" t="s">
        <v>1117</v>
      </c>
      <c r="C109" s="600"/>
      <c r="D109" s="600"/>
      <c r="E109" s="600"/>
      <c r="F109" s="601"/>
      <c r="G109" s="360">
        <f>G106*100/C106</f>
        <v>75.555555555555557</v>
      </c>
      <c r="H109" s="302"/>
    </row>
    <row r="110" spans="1:9" x14ac:dyDescent="0.3">
      <c r="A110" s="357"/>
      <c r="B110" s="602" t="s">
        <v>1118</v>
      </c>
      <c r="C110" s="603"/>
      <c r="D110" s="603"/>
      <c r="E110" s="600"/>
      <c r="F110" s="604"/>
      <c r="G110" s="364">
        <f>G107*100/C107</f>
        <v>68.888888888888886</v>
      </c>
      <c r="H110" s="302"/>
    </row>
    <row r="111" spans="1:9" x14ac:dyDescent="0.3">
      <c r="A111" s="353" t="s">
        <v>1077</v>
      </c>
      <c r="B111" s="598" t="s">
        <v>1119</v>
      </c>
      <c r="C111" s="598"/>
      <c r="D111" s="599"/>
      <c r="E111" s="365"/>
      <c r="F111" s="356">
        <f>(F112+F113)/2</f>
        <v>44.166666666666671</v>
      </c>
      <c r="G111" s="207"/>
      <c r="H111" s="302"/>
    </row>
    <row r="112" spans="1:9" x14ac:dyDescent="0.3">
      <c r="A112" s="357"/>
      <c r="B112" s="599" t="s">
        <v>1120</v>
      </c>
      <c r="C112" s="600"/>
      <c r="D112" s="600"/>
      <c r="E112" s="350"/>
      <c r="F112" s="360">
        <f>F106*100/C106</f>
        <v>39.111111111111114</v>
      </c>
      <c r="G112" s="207"/>
      <c r="H112" s="302"/>
    </row>
    <row r="113" spans="1:8" x14ac:dyDescent="0.3">
      <c r="A113" s="361"/>
      <c r="B113" s="602" t="s">
        <v>1118</v>
      </c>
      <c r="C113" s="603"/>
      <c r="D113" s="603"/>
      <c r="E113" s="366"/>
      <c r="F113" s="364">
        <f>F107*100/C107</f>
        <v>49.222222222222221</v>
      </c>
      <c r="G113" s="207"/>
      <c r="H113" s="302"/>
    </row>
    <row r="114" spans="1:8" x14ac:dyDescent="0.3">
      <c r="A114" s="353" t="s">
        <v>1121</v>
      </c>
      <c r="B114" s="354" t="s">
        <v>1122</v>
      </c>
      <c r="C114" s="355">
        <f>SUM(D114:E114)</f>
        <v>100</v>
      </c>
      <c r="D114" s="367">
        <f>(D115+D116)/2</f>
        <v>65.833333333333329</v>
      </c>
      <c r="E114" s="367">
        <f>(E115+E116)/2</f>
        <v>34.166666666666664</v>
      </c>
      <c r="F114" s="207"/>
      <c r="G114" s="368"/>
      <c r="H114" s="302"/>
    </row>
    <row r="115" spans="1:8" x14ac:dyDescent="0.3">
      <c r="A115" s="357"/>
      <c r="B115" s="358" t="s">
        <v>1117</v>
      </c>
      <c r="C115" s="369" t="s">
        <v>1123</v>
      </c>
      <c r="D115" s="360">
        <f>D106*100/C106</f>
        <v>63.333333333333336</v>
      </c>
      <c r="E115" s="360">
        <f>E106*100/C106</f>
        <v>36.666666666666664</v>
      </c>
      <c r="F115" s="207"/>
      <c r="G115" s="207"/>
      <c r="H115" s="302"/>
    </row>
    <row r="116" spans="1:8" x14ac:dyDescent="0.3">
      <c r="A116" s="361"/>
      <c r="B116" s="362" t="s">
        <v>1118</v>
      </c>
      <c r="C116" s="370" t="s">
        <v>1123</v>
      </c>
      <c r="D116" s="364">
        <f>D107*100/C107</f>
        <v>68.333333333333329</v>
      </c>
      <c r="E116" s="364">
        <f>E107*100/C107</f>
        <v>31.666666666666668</v>
      </c>
      <c r="F116" s="207"/>
      <c r="G116" s="207"/>
      <c r="H116" s="302"/>
    </row>
    <row r="117" spans="1:8" ht="15.6" x14ac:dyDescent="0.3">
      <c r="A117" s="371" t="s">
        <v>1068</v>
      </c>
      <c r="B117" s="372" t="s">
        <v>1124</v>
      </c>
      <c r="C117" s="373">
        <f>SUM(C118:C120)</f>
        <v>6</v>
      </c>
      <c r="D117" s="374"/>
      <c r="E117" s="374"/>
      <c r="F117" s="374"/>
      <c r="G117" s="374"/>
      <c r="H117" s="302"/>
    </row>
    <row r="118" spans="1:8" x14ac:dyDescent="0.3">
      <c r="A118" s="375" t="s">
        <v>1125</v>
      </c>
      <c r="B118" s="241" t="s">
        <v>103</v>
      </c>
      <c r="C118" s="360">
        <v>4</v>
      </c>
      <c r="D118" s="213"/>
      <c r="E118" s="213"/>
      <c r="F118" s="213"/>
      <c r="G118" s="213"/>
      <c r="H118" s="302"/>
    </row>
    <row r="119" spans="1:8" x14ac:dyDescent="0.3">
      <c r="A119" s="375" t="s">
        <v>1126</v>
      </c>
      <c r="B119" s="376" t="s">
        <v>1072</v>
      </c>
      <c r="C119" s="360">
        <v>1</v>
      </c>
      <c r="D119" s="213"/>
      <c r="E119" s="213"/>
      <c r="F119" s="213"/>
      <c r="G119" s="213"/>
      <c r="H119" s="302"/>
    </row>
    <row r="120" spans="1:8" x14ac:dyDescent="0.3">
      <c r="A120" s="377" t="s">
        <v>1127</v>
      </c>
      <c r="B120" s="378" t="s">
        <v>1128</v>
      </c>
      <c r="C120" s="364">
        <v>1</v>
      </c>
      <c r="D120" s="213"/>
      <c r="E120" s="213"/>
      <c r="F120" s="213"/>
      <c r="G120" s="213"/>
      <c r="H120" s="302"/>
    </row>
    <row r="121" spans="1:8" x14ac:dyDescent="0.3">
      <c r="A121" s="211"/>
      <c r="B121" s="211"/>
      <c r="C121" s="211"/>
      <c r="D121" s="213"/>
      <c r="E121" s="213"/>
      <c r="F121" s="213"/>
      <c r="G121" s="213"/>
      <c r="H121" s="302"/>
    </row>
    <row r="122" spans="1:8" x14ac:dyDescent="0.3">
      <c r="A122" s="379" t="s">
        <v>1129</v>
      </c>
      <c r="B122" s="596" t="s">
        <v>1130</v>
      </c>
      <c r="C122" s="596"/>
      <c r="D122" s="596"/>
      <c r="E122" s="596"/>
      <c r="F122" s="596"/>
      <c r="G122" s="596"/>
      <c r="H122" s="302"/>
    </row>
    <row r="123" spans="1:8" x14ac:dyDescent="0.3">
      <c r="A123" s="379" t="s">
        <v>1131</v>
      </c>
      <c r="B123" s="597" t="s">
        <v>1132</v>
      </c>
      <c r="C123" s="597"/>
      <c r="D123" s="597"/>
      <c r="E123" s="597"/>
      <c r="F123" s="597"/>
      <c r="G123" s="597"/>
      <c r="H123" s="302"/>
    </row>
    <row r="124" spans="1:8" x14ac:dyDescent="0.3">
      <c r="A124" s="379" t="s">
        <v>1133</v>
      </c>
      <c r="B124" s="596" t="s">
        <v>1134</v>
      </c>
      <c r="C124" s="596"/>
      <c r="D124" s="596"/>
      <c r="E124" s="596"/>
      <c r="F124" s="596"/>
      <c r="G124" s="596"/>
      <c r="H124" s="302"/>
    </row>
    <row r="125" spans="1:8" x14ac:dyDescent="0.3">
      <c r="A125" s="211"/>
      <c r="B125" s="211"/>
      <c r="C125" s="211"/>
      <c r="D125" s="211"/>
      <c r="E125" s="211"/>
      <c r="F125" s="211"/>
      <c r="G125" s="211"/>
      <c r="H125" s="302"/>
    </row>
  </sheetData>
  <mergeCells count="63">
    <mergeCell ref="B122:G122"/>
    <mergeCell ref="B123:G123"/>
    <mergeCell ref="B124:G124"/>
    <mergeCell ref="B108:F108"/>
    <mergeCell ref="B109:F109"/>
    <mergeCell ref="B110:F110"/>
    <mergeCell ref="B111:D111"/>
    <mergeCell ref="B112:D112"/>
    <mergeCell ref="B113:D113"/>
    <mergeCell ref="A78:G78"/>
    <mergeCell ref="A88:G88"/>
    <mergeCell ref="A100:G100"/>
    <mergeCell ref="A102:A104"/>
    <mergeCell ref="B102:B104"/>
    <mergeCell ref="C102:C104"/>
    <mergeCell ref="D102:F102"/>
    <mergeCell ref="G102:G104"/>
    <mergeCell ref="D103:E103"/>
    <mergeCell ref="F103:F104"/>
    <mergeCell ref="A65:G65"/>
    <mergeCell ref="A69:G69"/>
    <mergeCell ref="A75:A77"/>
    <mergeCell ref="B75:B77"/>
    <mergeCell ref="C75:C77"/>
    <mergeCell ref="D75:F75"/>
    <mergeCell ref="G75:G77"/>
    <mergeCell ref="D76:E76"/>
    <mergeCell ref="F76:F77"/>
    <mergeCell ref="A47:G47"/>
    <mergeCell ref="A53:G53"/>
    <mergeCell ref="A62:A64"/>
    <mergeCell ref="B62:B64"/>
    <mergeCell ref="C62:C64"/>
    <mergeCell ref="D62:F62"/>
    <mergeCell ref="G62:G64"/>
    <mergeCell ref="D63:E63"/>
    <mergeCell ref="F63:F64"/>
    <mergeCell ref="A31:G31"/>
    <mergeCell ref="A37:G37"/>
    <mergeCell ref="A44:A46"/>
    <mergeCell ref="B44:B46"/>
    <mergeCell ref="C44:C46"/>
    <mergeCell ref="D44:F44"/>
    <mergeCell ref="G44:G46"/>
    <mergeCell ref="D45:E45"/>
    <mergeCell ref="F45:F46"/>
    <mergeCell ref="A11:G11"/>
    <mergeCell ref="A21:G21"/>
    <mergeCell ref="A28:A30"/>
    <mergeCell ref="B28:B30"/>
    <mergeCell ref="C28:C30"/>
    <mergeCell ref="D28:F28"/>
    <mergeCell ref="G28:G30"/>
    <mergeCell ref="D29:E29"/>
    <mergeCell ref="F29:F30"/>
    <mergeCell ref="G8:G10"/>
    <mergeCell ref="D9:E9"/>
    <mergeCell ref="F9:F10"/>
    <mergeCell ref="A3:B3"/>
    <mergeCell ref="A8:A10"/>
    <mergeCell ref="B8:B10"/>
    <mergeCell ref="C8:C10"/>
    <mergeCell ref="D8: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Normal="100" workbookViewId="0"/>
  </sheetViews>
  <sheetFormatPr defaultColWidth="8.88671875" defaultRowHeight="14.4" x14ac:dyDescent="0.3"/>
  <cols>
    <col min="1" max="1" width="9.33203125" style="39" customWidth="1"/>
    <col min="2" max="2" width="11.6640625" style="39" customWidth="1"/>
    <col min="3" max="3" width="5.6640625" style="39" customWidth="1"/>
    <col min="4" max="4" width="21.6640625" style="39" customWidth="1"/>
    <col min="5" max="5" width="9.33203125" style="39" customWidth="1"/>
    <col min="6" max="6" width="8.6640625" style="39" customWidth="1"/>
    <col min="7" max="7" width="12.6640625" style="39" customWidth="1"/>
    <col min="8" max="8" width="9.6640625" style="39" customWidth="1"/>
    <col min="9" max="10" width="8.88671875" style="39"/>
    <col min="11" max="12" width="8.88671875" style="40"/>
    <col min="13" max="16382" width="8.88671875" style="39"/>
    <col min="16383" max="16384" width="11.5546875" style="39" customWidth="1"/>
  </cols>
  <sheetData>
    <row r="1" spans="1:12" ht="9.75" customHeight="1" x14ac:dyDescent="0.3"/>
    <row r="2" spans="1:12" s="49" customFormat="1" x14ac:dyDescent="0.3">
      <c r="A2" s="628" t="s">
        <v>105</v>
      </c>
      <c r="B2" s="628"/>
      <c r="C2" s="628"/>
      <c r="D2" s="628"/>
      <c r="E2" s="628"/>
      <c r="F2" s="628"/>
      <c r="G2" s="628"/>
      <c r="H2" s="628"/>
      <c r="K2" s="40"/>
      <c r="L2" s="40"/>
    </row>
    <row r="3" spans="1:12" ht="9.75" customHeight="1" x14ac:dyDescent="0.3"/>
    <row r="4" spans="1:12" ht="15" customHeight="1" x14ac:dyDescent="0.3">
      <c r="A4" s="49" t="s">
        <v>104</v>
      </c>
    </row>
    <row r="5" spans="1:12" ht="17.25" customHeight="1" x14ac:dyDescent="0.3">
      <c r="A5" s="629" t="s">
        <v>184</v>
      </c>
      <c r="B5" s="629"/>
      <c r="C5" s="629"/>
      <c r="D5" s="629"/>
      <c r="E5" s="629"/>
      <c r="F5" s="629"/>
      <c r="G5" s="629"/>
      <c r="H5" s="629"/>
    </row>
    <row r="6" spans="1:12" ht="17.25" customHeight="1" x14ac:dyDescent="0.3">
      <c r="A6" s="611" t="s">
        <v>102</v>
      </c>
      <c r="B6" s="611"/>
      <c r="C6" s="611"/>
      <c r="D6" s="625">
        <v>4</v>
      </c>
      <c r="E6" s="625"/>
      <c r="F6" s="625"/>
      <c r="G6" s="625"/>
      <c r="H6" s="625"/>
    </row>
    <row r="7" spans="1:12" ht="16.8" customHeight="1" x14ac:dyDescent="0.3">
      <c r="A7" s="611" t="s">
        <v>101</v>
      </c>
      <c r="B7" s="611"/>
      <c r="C7" s="611"/>
      <c r="D7" s="617" t="s">
        <v>183</v>
      </c>
      <c r="E7" s="617"/>
      <c r="F7" s="617"/>
      <c r="G7" s="617"/>
      <c r="H7" s="617"/>
    </row>
    <row r="8" spans="1:12" ht="17.25" customHeight="1" x14ac:dyDescent="0.3">
      <c r="A8" s="611" t="s">
        <v>99</v>
      </c>
      <c r="B8" s="611"/>
      <c r="C8" s="611"/>
      <c r="D8" s="616" t="s">
        <v>182</v>
      </c>
      <c r="E8" s="616"/>
      <c r="F8" s="616"/>
      <c r="G8" s="616"/>
      <c r="H8" s="616"/>
    </row>
    <row r="9" spans="1:12" ht="17.25" customHeight="1" x14ac:dyDescent="0.3">
      <c r="A9" s="611" t="s">
        <v>97</v>
      </c>
      <c r="B9" s="611"/>
      <c r="C9" s="611"/>
      <c r="D9" s="616" t="s">
        <v>181</v>
      </c>
      <c r="E9" s="616"/>
      <c r="F9" s="616"/>
      <c r="G9" s="616"/>
      <c r="H9" s="616"/>
    </row>
    <row r="10" spans="1:12" ht="9.75" customHeight="1" x14ac:dyDescent="0.3"/>
    <row r="11" spans="1:12" ht="15" customHeight="1" x14ac:dyDescent="0.3">
      <c r="A11" s="626" t="s">
        <v>145</v>
      </c>
      <c r="B11" s="626"/>
      <c r="C11" s="626"/>
      <c r="D11" s="626"/>
      <c r="E11" s="626"/>
      <c r="F11" s="626"/>
      <c r="G11" s="626"/>
      <c r="H11" s="626"/>
    </row>
    <row r="12" spans="1:12" ht="17.25" customHeight="1" x14ac:dyDescent="0.3">
      <c r="A12" s="608" t="s">
        <v>1296</v>
      </c>
      <c r="B12" s="608"/>
      <c r="C12" s="608"/>
      <c r="D12" s="608"/>
      <c r="E12" s="608"/>
      <c r="F12" s="608"/>
      <c r="G12" s="608"/>
      <c r="H12" s="608"/>
    </row>
    <row r="13" spans="1:12" ht="17.25" customHeight="1" x14ac:dyDescent="0.3">
      <c r="A13" s="611" t="s">
        <v>94</v>
      </c>
      <c r="B13" s="611"/>
      <c r="C13" s="611"/>
      <c r="D13" s="611"/>
      <c r="E13" s="625" t="s">
        <v>93</v>
      </c>
      <c r="F13" s="625"/>
      <c r="G13" s="625"/>
      <c r="H13" s="625"/>
    </row>
    <row r="14" spans="1:12" ht="17.25" customHeight="1" x14ac:dyDescent="0.3">
      <c r="A14" s="611" t="s">
        <v>92</v>
      </c>
      <c r="B14" s="611"/>
      <c r="C14" s="611"/>
      <c r="D14" s="611"/>
      <c r="E14" s="625" t="s">
        <v>91</v>
      </c>
      <c r="F14" s="625"/>
      <c r="G14" s="625"/>
      <c r="H14" s="625"/>
    </row>
    <row r="15" spans="1:12" ht="17.25" customHeight="1" x14ac:dyDescent="0.3">
      <c r="A15" s="611" t="s">
        <v>90</v>
      </c>
      <c r="B15" s="611"/>
      <c r="C15" s="611"/>
      <c r="D15" s="611"/>
      <c r="E15" s="627" t="s">
        <v>89</v>
      </c>
      <c r="F15" s="627"/>
      <c r="G15" s="627"/>
      <c r="H15" s="627"/>
    </row>
    <row r="16" spans="1:12" ht="17.25" customHeight="1" x14ac:dyDescent="0.3">
      <c r="A16" s="611" t="s">
        <v>88</v>
      </c>
      <c r="B16" s="611"/>
      <c r="C16" s="611"/>
      <c r="D16" s="611"/>
      <c r="E16" s="625" t="s">
        <v>87</v>
      </c>
      <c r="F16" s="625"/>
      <c r="G16" s="625"/>
      <c r="H16" s="625"/>
    </row>
    <row r="17" spans="1:8" ht="9.75" customHeight="1" x14ac:dyDescent="0.3"/>
    <row r="18" spans="1:8" ht="15" customHeight="1" x14ac:dyDescent="0.3">
      <c r="A18" s="626" t="s">
        <v>86</v>
      </c>
      <c r="B18" s="626"/>
      <c r="C18" s="626"/>
      <c r="D18" s="626"/>
      <c r="E18" s="626"/>
      <c r="F18" s="626"/>
      <c r="G18" s="626"/>
      <c r="H18" s="626"/>
    </row>
    <row r="19" spans="1:8" ht="30.75" customHeight="1" x14ac:dyDescent="0.3">
      <c r="A19" s="607" t="s">
        <v>85</v>
      </c>
      <c r="B19" s="607"/>
      <c r="C19" s="609" t="s">
        <v>1418</v>
      </c>
      <c r="D19" s="609"/>
      <c r="E19" s="609"/>
      <c r="F19" s="609"/>
      <c r="G19" s="609"/>
      <c r="H19" s="609"/>
    </row>
    <row r="20" spans="1:8" ht="9.75" customHeight="1" x14ac:dyDescent="0.3"/>
    <row r="21" spans="1:8" ht="15" customHeight="1" x14ac:dyDescent="0.3">
      <c r="A21" s="620" t="s">
        <v>84</v>
      </c>
      <c r="B21" s="620"/>
      <c r="C21" s="620"/>
      <c r="D21" s="620"/>
    </row>
    <row r="22" spans="1:8" ht="13.95" customHeight="1" x14ac:dyDescent="0.3">
      <c r="A22" s="621" t="s">
        <v>83</v>
      </c>
      <c r="B22" s="622" t="s">
        <v>82</v>
      </c>
      <c r="C22" s="622"/>
      <c r="D22" s="622"/>
      <c r="E22" s="622"/>
      <c r="F22" s="622"/>
      <c r="G22" s="623" t="s">
        <v>81</v>
      </c>
      <c r="H22" s="623"/>
    </row>
    <row r="23" spans="1:8" ht="27" customHeight="1" x14ac:dyDescent="0.3">
      <c r="A23" s="621"/>
      <c r="B23" s="622"/>
      <c r="C23" s="622"/>
      <c r="D23" s="622"/>
      <c r="E23" s="622"/>
      <c r="F23" s="622"/>
      <c r="G23" s="53" t="s">
        <v>80</v>
      </c>
      <c r="H23" s="55" t="s">
        <v>79</v>
      </c>
    </row>
    <row r="24" spans="1:8" ht="17.25" customHeight="1" x14ac:dyDescent="0.3">
      <c r="A24" s="624" t="s">
        <v>78</v>
      </c>
      <c r="B24" s="624"/>
      <c r="C24" s="624"/>
      <c r="D24" s="624"/>
      <c r="E24" s="624"/>
      <c r="F24" s="624"/>
      <c r="G24" s="624"/>
      <c r="H24" s="624"/>
    </row>
    <row r="25" spans="1:8" ht="91.5" customHeight="1" x14ac:dyDescent="0.3">
      <c r="A25" s="53" t="s">
        <v>180</v>
      </c>
      <c r="B25" s="619" t="s">
        <v>179</v>
      </c>
      <c r="C25" s="619"/>
      <c r="D25" s="619"/>
      <c r="E25" s="619"/>
      <c r="F25" s="619"/>
      <c r="G25" s="53" t="s">
        <v>178</v>
      </c>
      <c r="H25" s="443" t="s">
        <v>53</v>
      </c>
    </row>
    <row r="26" spans="1:8" ht="54.75" customHeight="1" x14ac:dyDescent="0.3">
      <c r="A26" s="53" t="s">
        <v>177</v>
      </c>
      <c r="B26" s="619" t="s">
        <v>176</v>
      </c>
      <c r="C26" s="619"/>
      <c r="D26" s="619"/>
      <c r="E26" s="619"/>
      <c r="F26" s="619"/>
      <c r="G26" s="53" t="s">
        <v>175</v>
      </c>
      <c r="H26" s="443" t="s">
        <v>53</v>
      </c>
    </row>
    <row r="27" spans="1:8" ht="17.25" customHeight="1" x14ac:dyDescent="0.3">
      <c r="A27" s="624" t="s">
        <v>71</v>
      </c>
      <c r="B27" s="624"/>
      <c r="C27" s="624"/>
      <c r="D27" s="624"/>
      <c r="E27" s="624"/>
      <c r="F27" s="624"/>
      <c r="G27" s="624"/>
      <c r="H27" s="624"/>
    </row>
    <row r="28" spans="1:8" ht="96" customHeight="1" x14ac:dyDescent="0.3">
      <c r="A28" s="54" t="s">
        <v>174</v>
      </c>
      <c r="B28" s="619" t="s">
        <v>173</v>
      </c>
      <c r="C28" s="619"/>
      <c r="D28" s="619"/>
      <c r="E28" s="619"/>
      <c r="F28" s="619"/>
      <c r="G28" s="53" t="s">
        <v>172</v>
      </c>
      <c r="H28" s="443" t="s">
        <v>53</v>
      </c>
    </row>
    <row r="29" spans="1:8" ht="77.25" customHeight="1" x14ac:dyDescent="0.3">
      <c r="A29" s="54" t="s">
        <v>171</v>
      </c>
      <c r="B29" s="619" t="s">
        <v>170</v>
      </c>
      <c r="C29" s="619"/>
      <c r="D29" s="619"/>
      <c r="E29" s="619"/>
      <c r="F29" s="619"/>
      <c r="G29" s="53" t="s">
        <v>169</v>
      </c>
      <c r="H29" s="443" t="s">
        <v>57</v>
      </c>
    </row>
    <row r="30" spans="1:8" ht="17.25" customHeight="1" x14ac:dyDescent="0.3">
      <c r="A30" s="624" t="s">
        <v>64</v>
      </c>
      <c r="B30" s="624"/>
      <c r="C30" s="624"/>
      <c r="D30" s="624"/>
      <c r="E30" s="624"/>
      <c r="F30" s="624"/>
      <c r="G30" s="624"/>
      <c r="H30" s="624"/>
    </row>
    <row r="31" spans="1:8" ht="51" customHeight="1" x14ac:dyDescent="0.3">
      <c r="A31" s="54" t="s">
        <v>168</v>
      </c>
      <c r="B31" s="619" t="s">
        <v>167</v>
      </c>
      <c r="C31" s="619"/>
      <c r="D31" s="619"/>
      <c r="E31" s="619"/>
      <c r="F31" s="619"/>
      <c r="G31" s="53" t="s">
        <v>61</v>
      </c>
      <c r="H31" s="52" t="s">
        <v>53</v>
      </c>
    </row>
    <row r="32" spans="1:8" ht="9.75" customHeight="1" x14ac:dyDescent="0.3"/>
    <row r="33" spans="1:12" ht="15" customHeight="1" x14ac:dyDescent="0.3">
      <c r="A33" s="49" t="s">
        <v>52</v>
      </c>
    </row>
    <row r="34" spans="1:12" ht="17.25" customHeight="1" x14ac:dyDescent="0.3">
      <c r="A34" s="618" t="s">
        <v>51</v>
      </c>
      <c r="B34" s="618"/>
      <c r="C34" s="618"/>
      <c r="D34" s="618"/>
      <c r="E34" s="618"/>
      <c r="F34" s="618"/>
      <c r="G34" s="51">
        <v>9</v>
      </c>
      <c r="H34" s="50" t="s">
        <v>5</v>
      </c>
      <c r="I34" s="49"/>
      <c r="J34" s="49"/>
    </row>
    <row r="35" spans="1:12" ht="55.2" customHeight="1" x14ac:dyDescent="0.3">
      <c r="A35" s="612" t="s">
        <v>37</v>
      </c>
      <c r="B35" s="609" t="s">
        <v>166</v>
      </c>
      <c r="C35" s="609"/>
      <c r="D35" s="609"/>
      <c r="E35" s="609"/>
      <c r="F35" s="609"/>
      <c r="G35" s="609"/>
      <c r="H35" s="609"/>
    </row>
    <row r="36" spans="1:12" ht="57.6" customHeight="1" x14ac:dyDescent="0.3">
      <c r="A36" s="612"/>
      <c r="B36" s="609" t="s">
        <v>165</v>
      </c>
      <c r="C36" s="609"/>
      <c r="D36" s="609"/>
      <c r="E36" s="609"/>
      <c r="F36" s="609"/>
      <c r="G36" s="609"/>
      <c r="H36" s="609"/>
    </row>
    <row r="37" spans="1:12" s="49" customFormat="1" ht="64.2" customHeight="1" x14ac:dyDescent="0.3">
      <c r="A37" s="612"/>
      <c r="B37" s="609" t="s">
        <v>164</v>
      </c>
      <c r="C37" s="609"/>
      <c r="D37" s="609"/>
      <c r="E37" s="609"/>
      <c r="F37" s="609"/>
      <c r="G37" s="609"/>
      <c r="H37" s="609"/>
      <c r="I37" s="39"/>
      <c r="J37" s="39"/>
      <c r="K37" s="40"/>
      <c r="L37" s="40"/>
    </row>
    <row r="38" spans="1:12" ht="42.6" customHeight="1" x14ac:dyDescent="0.3">
      <c r="A38" s="612"/>
      <c r="B38" s="609" t="s">
        <v>163</v>
      </c>
      <c r="C38" s="609"/>
      <c r="D38" s="609"/>
      <c r="E38" s="609"/>
      <c r="F38" s="609"/>
      <c r="G38" s="609"/>
      <c r="H38" s="609"/>
    </row>
    <row r="39" spans="1:12" x14ac:dyDescent="0.3">
      <c r="A39" s="615" t="s">
        <v>31</v>
      </c>
      <c r="B39" s="615"/>
      <c r="C39" s="615"/>
      <c r="D39" s="616" t="s">
        <v>162</v>
      </c>
      <c r="E39" s="616"/>
      <c r="F39" s="616"/>
      <c r="G39" s="616"/>
      <c r="H39" s="616"/>
    </row>
    <row r="40" spans="1:12" ht="52.5" customHeight="1" x14ac:dyDescent="0.3">
      <c r="A40" s="612" t="s">
        <v>30</v>
      </c>
      <c r="B40" s="612"/>
      <c r="C40" s="612"/>
      <c r="D40" s="617" t="s">
        <v>1419</v>
      </c>
      <c r="E40" s="617"/>
      <c r="F40" s="617"/>
      <c r="G40" s="617"/>
      <c r="H40" s="617"/>
    </row>
    <row r="41" spans="1:12" ht="17.25" customHeight="1" x14ac:dyDescent="0.3">
      <c r="A41" s="618" t="s">
        <v>38</v>
      </c>
      <c r="B41" s="618"/>
      <c r="C41" s="618"/>
      <c r="D41" s="618" t="s">
        <v>161</v>
      </c>
      <c r="E41" s="618"/>
      <c r="F41" s="618"/>
      <c r="G41" s="51">
        <v>18</v>
      </c>
      <c r="H41" s="50" t="s">
        <v>5</v>
      </c>
      <c r="I41" s="49"/>
      <c r="J41" s="49"/>
    </row>
    <row r="42" spans="1:12" ht="13.95" customHeight="1" x14ac:dyDescent="0.3">
      <c r="A42" s="612" t="s">
        <v>37</v>
      </c>
      <c r="B42" s="613" t="s">
        <v>160</v>
      </c>
      <c r="C42" s="613"/>
      <c r="D42" s="613"/>
      <c r="E42" s="613"/>
      <c r="F42" s="613"/>
      <c r="G42" s="613"/>
      <c r="H42" s="613"/>
    </row>
    <row r="43" spans="1:12" ht="30" customHeight="1" x14ac:dyDescent="0.3">
      <c r="A43" s="612"/>
      <c r="B43" s="609" t="s">
        <v>159</v>
      </c>
      <c r="C43" s="609"/>
      <c r="D43" s="609"/>
      <c r="E43" s="609"/>
      <c r="F43" s="609"/>
      <c r="G43" s="609"/>
      <c r="H43" s="609"/>
    </row>
    <row r="44" spans="1:12" ht="30" customHeight="1" x14ac:dyDescent="0.3">
      <c r="A44" s="612"/>
      <c r="B44" s="609" t="s">
        <v>158</v>
      </c>
      <c r="C44" s="609"/>
      <c r="D44" s="609"/>
      <c r="E44" s="609"/>
      <c r="F44" s="609"/>
      <c r="G44" s="609"/>
      <c r="H44" s="609"/>
    </row>
    <row r="45" spans="1:12" ht="30" customHeight="1" x14ac:dyDescent="0.3">
      <c r="A45" s="612"/>
      <c r="B45" s="609" t="s">
        <v>157</v>
      </c>
      <c r="C45" s="609"/>
      <c r="D45" s="609"/>
      <c r="E45" s="609"/>
      <c r="F45" s="609"/>
      <c r="G45" s="609"/>
      <c r="H45" s="609"/>
    </row>
    <row r="46" spans="1:12" ht="30" customHeight="1" x14ac:dyDescent="0.3">
      <c r="A46" s="612"/>
      <c r="B46" s="614" t="s">
        <v>156</v>
      </c>
      <c r="C46" s="614"/>
      <c r="D46" s="614"/>
      <c r="E46" s="614"/>
      <c r="F46" s="614"/>
      <c r="G46" s="614"/>
      <c r="H46" s="614"/>
    </row>
    <row r="47" spans="1:12" s="49" customFormat="1" x14ac:dyDescent="0.3">
      <c r="A47" s="615" t="s">
        <v>31</v>
      </c>
      <c r="B47" s="615"/>
      <c r="C47" s="615"/>
      <c r="D47" s="616" t="s">
        <v>155</v>
      </c>
      <c r="E47" s="616"/>
      <c r="F47" s="616"/>
      <c r="G47" s="616"/>
      <c r="H47" s="616"/>
      <c r="I47" s="39"/>
      <c r="J47" s="39"/>
      <c r="K47" s="40"/>
      <c r="L47" s="40"/>
    </row>
    <row r="48" spans="1:12" ht="54.75" customHeight="1" x14ac:dyDescent="0.3">
      <c r="A48" s="612" t="s">
        <v>30</v>
      </c>
      <c r="B48" s="612"/>
      <c r="C48" s="612"/>
      <c r="D48" s="617" t="s">
        <v>1420</v>
      </c>
      <c r="E48" s="617"/>
      <c r="F48" s="617"/>
      <c r="G48" s="617"/>
      <c r="H48" s="617"/>
    </row>
    <row r="49" spans="1:12" ht="9.75" customHeight="1" x14ac:dyDescent="0.3"/>
    <row r="50" spans="1:12" ht="15" customHeight="1" x14ac:dyDescent="0.3">
      <c r="A50" s="49" t="s">
        <v>28</v>
      </c>
    </row>
    <row r="51" spans="1:12" ht="39" customHeight="1" x14ac:dyDescent="0.3">
      <c r="A51" s="611" t="s">
        <v>27</v>
      </c>
      <c r="B51" s="611"/>
      <c r="C51" s="609" t="s">
        <v>154</v>
      </c>
      <c r="D51" s="609"/>
      <c r="E51" s="609"/>
      <c r="F51" s="609"/>
      <c r="G51" s="609"/>
      <c r="H51" s="609"/>
    </row>
    <row r="52" spans="1:12" ht="30.75" customHeight="1" x14ac:dyDescent="0.3">
      <c r="A52" s="611"/>
      <c r="B52" s="611"/>
      <c r="C52" s="609" t="s">
        <v>153</v>
      </c>
      <c r="D52" s="609"/>
      <c r="E52" s="609"/>
      <c r="F52" s="609"/>
      <c r="G52" s="609"/>
      <c r="H52" s="609"/>
    </row>
    <row r="53" spans="1:12" ht="42" customHeight="1" x14ac:dyDescent="0.3">
      <c r="A53" s="611"/>
      <c r="B53" s="611"/>
      <c r="C53" s="609" t="s">
        <v>152</v>
      </c>
      <c r="D53" s="609"/>
      <c r="E53" s="609"/>
      <c r="F53" s="609"/>
      <c r="G53" s="609"/>
      <c r="H53" s="609"/>
    </row>
    <row r="54" spans="1:12" ht="44.25" customHeight="1" x14ac:dyDescent="0.3">
      <c r="A54" s="611" t="s">
        <v>23</v>
      </c>
      <c r="B54" s="611"/>
      <c r="C54" s="609" t="s">
        <v>151</v>
      </c>
      <c r="D54" s="609"/>
      <c r="E54" s="609"/>
      <c r="F54" s="609"/>
      <c r="G54" s="609"/>
      <c r="H54" s="609"/>
    </row>
    <row r="55" spans="1:12" s="49" customFormat="1" ht="9.75" customHeight="1" x14ac:dyDescent="0.3">
      <c r="A55" s="39"/>
      <c r="B55" s="39"/>
      <c r="C55" s="39"/>
      <c r="D55" s="39"/>
      <c r="E55" s="39"/>
      <c r="F55" s="39"/>
      <c r="G55" s="39"/>
      <c r="H55" s="39"/>
      <c r="I55" s="39"/>
      <c r="J55" s="39"/>
      <c r="K55" s="40"/>
      <c r="L55" s="40"/>
    </row>
    <row r="56" spans="1:12" ht="15" customHeight="1" x14ac:dyDescent="0.3">
      <c r="A56" s="49" t="s">
        <v>19</v>
      </c>
      <c r="B56" s="49"/>
      <c r="C56" s="49"/>
      <c r="D56" s="49"/>
      <c r="E56" s="49"/>
      <c r="F56" s="49"/>
    </row>
    <row r="57" spans="1:12" ht="16.2" x14ac:dyDescent="0.3">
      <c r="A57" s="605" t="s">
        <v>18</v>
      </c>
      <c r="B57" s="605"/>
      <c r="C57" s="605"/>
      <c r="D57" s="605"/>
      <c r="E57" s="605"/>
      <c r="F57" s="605"/>
      <c r="G57" s="48">
        <v>3</v>
      </c>
      <c r="H57" s="41" t="s">
        <v>150</v>
      </c>
    </row>
    <row r="58" spans="1:12" ht="16.2" x14ac:dyDescent="0.3">
      <c r="A58" s="605" t="s">
        <v>17</v>
      </c>
      <c r="B58" s="605"/>
      <c r="C58" s="605"/>
      <c r="D58" s="605"/>
      <c r="E58" s="605"/>
      <c r="F58" s="605"/>
      <c r="G58" s="48">
        <v>1</v>
      </c>
      <c r="H58" s="297" t="s">
        <v>150</v>
      </c>
    </row>
    <row r="59" spans="1:12" x14ac:dyDescent="0.3">
      <c r="A59" s="47"/>
      <c r="B59" s="47"/>
      <c r="C59" s="47"/>
      <c r="D59" s="47"/>
      <c r="E59" s="47"/>
      <c r="F59" s="47"/>
      <c r="G59" s="45"/>
      <c r="H59" s="41"/>
    </row>
    <row r="60" spans="1:12" x14ac:dyDescent="0.3">
      <c r="A60" s="610" t="s">
        <v>16</v>
      </c>
      <c r="B60" s="610"/>
      <c r="C60" s="610"/>
      <c r="D60" s="610"/>
      <c r="E60" s="610"/>
      <c r="F60" s="610"/>
      <c r="G60" s="46"/>
      <c r="H60" s="45"/>
    </row>
    <row r="61" spans="1:12" ht="17.25" customHeight="1" x14ac:dyDescent="0.3">
      <c r="A61" s="607" t="s">
        <v>15</v>
      </c>
      <c r="B61" s="607"/>
      <c r="C61" s="607"/>
      <c r="D61" s="607"/>
      <c r="E61" s="41">
        <f>SUM(E62:E67)</f>
        <v>35</v>
      </c>
      <c r="F61" s="41" t="s">
        <v>5</v>
      </c>
      <c r="G61" s="42">
        <f>E61/25</f>
        <v>1.4</v>
      </c>
      <c r="H61" s="41" t="s">
        <v>150</v>
      </c>
    </row>
    <row r="62" spans="1:12" ht="17.25" customHeight="1" x14ac:dyDescent="0.3">
      <c r="A62" s="39" t="s">
        <v>14</v>
      </c>
      <c r="B62" s="605" t="s">
        <v>13</v>
      </c>
      <c r="C62" s="605"/>
      <c r="D62" s="605"/>
      <c r="E62" s="41">
        <v>9</v>
      </c>
      <c r="F62" s="41" t="s">
        <v>5</v>
      </c>
      <c r="G62" s="44"/>
      <c r="H62" s="43"/>
    </row>
    <row r="63" spans="1:12" ht="17.25" customHeight="1" x14ac:dyDescent="0.3">
      <c r="B63" s="605" t="s">
        <v>12</v>
      </c>
      <c r="C63" s="605"/>
      <c r="D63" s="605"/>
      <c r="E63" s="41">
        <v>18</v>
      </c>
      <c r="F63" s="41" t="s">
        <v>5</v>
      </c>
      <c r="G63" s="44"/>
      <c r="H63" s="43"/>
    </row>
    <row r="64" spans="1:12" ht="17.25" customHeight="1" x14ac:dyDescent="0.3">
      <c r="B64" s="605" t="s">
        <v>11</v>
      </c>
      <c r="C64" s="605"/>
      <c r="D64" s="605"/>
      <c r="E64" s="41">
        <v>3</v>
      </c>
      <c r="F64" s="41" t="s">
        <v>5</v>
      </c>
      <c r="G64" s="44"/>
      <c r="H64" s="43"/>
    </row>
    <row r="65" spans="1:8" ht="17.25" customHeight="1" x14ac:dyDescent="0.3">
      <c r="B65" s="605" t="s">
        <v>10</v>
      </c>
      <c r="C65" s="605"/>
      <c r="D65" s="605"/>
      <c r="E65" s="41">
        <v>0</v>
      </c>
      <c r="F65" s="41" t="s">
        <v>5</v>
      </c>
      <c r="G65" s="44"/>
      <c r="H65" s="43"/>
    </row>
    <row r="66" spans="1:8" ht="17.25" customHeight="1" x14ac:dyDescent="0.3">
      <c r="B66" s="605" t="s">
        <v>9</v>
      </c>
      <c r="C66" s="605"/>
      <c r="D66" s="605"/>
      <c r="E66" s="41">
        <v>0</v>
      </c>
      <c r="F66" s="41" t="s">
        <v>5</v>
      </c>
      <c r="G66" s="44"/>
      <c r="H66" s="43"/>
    </row>
    <row r="67" spans="1:8" ht="17.25" customHeight="1" x14ac:dyDescent="0.3">
      <c r="B67" s="605" t="s">
        <v>8</v>
      </c>
      <c r="C67" s="605"/>
      <c r="D67" s="605"/>
      <c r="E67" s="41">
        <v>5</v>
      </c>
      <c r="F67" s="41" t="s">
        <v>5</v>
      </c>
      <c r="G67" s="44"/>
      <c r="H67" s="43"/>
    </row>
    <row r="68" spans="1:8" ht="30.75" customHeight="1" x14ac:dyDescent="0.3">
      <c r="A68" s="607" t="s">
        <v>7</v>
      </c>
      <c r="B68" s="607"/>
      <c r="C68" s="607"/>
      <c r="D68" s="607"/>
      <c r="E68" s="41">
        <v>0</v>
      </c>
      <c r="F68" s="41" t="s">
        <v>5</v>
      </c>
      <c r="G68" s="42">
        <v>0</v>
      </c>
      <c r="H68" s="41" t="s">
        <v>150</v>
      </c>
    </row>
    <row r="69" spans="1:8" ht="17.25" customHeight="1" x14ac:dyDescent="0.3">
      <c r="A69" s="605" t="s">
        <v>6</v>
      </c>
      <c r="B69" s="605"/>
      <c r="C69" s="605"/>
      <c r="D69" s="605"/>
      <c r="E69" s="41">
        <f>G69*25</f>
        <v>65</v>
      </c>
      <c r="F69" s="41" t="s">
        <v>5</v>
      </c>
      <c r="G69" s="42">
        <f>D6-G68-G61</f>
        <v>2.6</v>
      </c>
      <c r="H69" s="41" t="s">
        <v>150</v>
      </c>
    </row>
    <row r="70" spans="1:8" ht="9.75" customHeight="1" x14ac:dyDescent="0.3"/>
    <row r="73" spans="1:8" x14ac:dyDescent="0.3">
      <c r="A73" s="39" t="s">
        <v>3</v>
      </c>
    </row>
    <row r="74" spans="1:8" ht="16.2" x14ac:dyDescent="0.3">
      <c r="A74" s="608" t="s">
        <v>149</v>
      </c>
      <c r="B74" s="608"/>
      <c r="C74" s="608"/>
      <c r="D74" s="608"/>
      <c r="E74" s="608"/>
      <c r="F74" s="608"/>
      <c r="G74" s="608"/>
      <c r="H74" s="608"/>
    </row>
    <row r="75" spans="1:8" x14ac:dyDescent="0.3">
      <c r="A75" s="39" t="s">
        <v>1</v>
      </c>
    </row>
    <row r="77" spans="1:8" ht="13.95" customHeight="1" x14ac:dyDescent="0.3">
      <c r="A77" s="606" t="s">
        <v>0</v>
      </c>
      <c r="B77" s="606"/>
      <c r="C77" s="606"/>
      <c r="D77" s="606"/>
      <c r="E77" s="606"/>
      <c r="F77" s="606"/>
      <c r="G77" s="606"/>
      <c r="H77" s="606"/>
    </row>
    <row r="78" spans="1:8" x14ac:dyDescent="0.3">
      <c r="A78" s="606"/>
      <c r="B78" s="606"/>
      <c r="C78" s="606"/>
      <c r="D78" s="606"/>
      <c r="E78" s="606"/>
      <c r="F78" s="606"/>
      <c r="G78" s="606"/>
      <c r="H78" s="606"/>
    </row>
    <row r="79" spans="1:8" x14ac:dyDescent="0.3">
      <c r="A79" s="606"/>
      <c r="B79" s="606"/>
      <c r="C79" s="606"/>
      <c r="D79" s="606"/>
      <c r="E79" s="606"/>
      <c r="F79" s="606"/>
      <c r="G79" s="606"/>
      <c r="H79" s="606"/>
    </row>
  </sheetData>
  <mergeCells count="76">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38"/>
    <mergeCell ref="B35:H35"/>
    <mergeCell ref="B36:H36"/>
    <mergeCell ref="B37:H37"/>
    <mergeCell ref="B38:H38"/>
    <mergeCell ref="A39:C39"/>
    <mergeCell ref="D39:H39"/>
    <mergeCell ref="A40:C40"/>
    <mergeCell ref="D40:H40"/>
    <mergeCell ref="A41:F41"/>
    <mergeCell ref="A51:B53"/>
    <mergeCell ref="C51:H51"/>
    <mergeCell ref="C52:H52"/>
    <mergeCell ref="C53:H53"/>
    <mergeCell ref="A42:A46"/>
    <mergeCell ref="B42:H42"/>
    <mergeCell ref="B43:H43"/>
    <mergeCell ref="B44:H44"/>
    <mergeCell ref="B45:H45"/>
    <mergeCell ref="B46:H46"/>
    <mergeCell ref="A47:C47"/>
    <mergeCell ref="D47:H47"/>
    <mergeCell ref="A48:C48"/>
    <mergeCell ref="D48:H48"/>
    <mergeCell ref="C54:H54"/>
    <mergeCell ref="A57:F57"/>
    <mergeCell ref="A58:F58"/>
    <mergeCell ref="A60:F60"/>
    <mergeCell ref="B62:D62"/>
    <mergeCell ref="A61:D61"/>
    <mergeCell ref="A54:B54"/>
    <mergeCell ref="B63:D63"/>
    <mergeCell ref="B64:D64"/>
    <mergeCell ref="B65:D65"/>
    <mergeCell ref="A77:H79"/>
    <mergeCell ref="B66:D66"/>
    <mergeCell ref="B67:D67"/>
    <mergeCell ref="A68:D68"/>
    <mergeCell ref="A69:D69"/>
    <mergeCell ref="A74:H74"/>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workbookViewId="0"/>
  </sheetViews>
  <sheetFormatPr defaultColWidth="8.6640625" defaultRowHeight="13.8" x14ac:dyDescent="0.3"/>
  <cols>
    <col min="1" max="1" width="9.33203125" style="18" customWidth="1"/>
    <col min="2" max="2" width="11.6640625" style="18" customWidth="1"/>
    <col min="3" max="3" width="5.6640625" style="18" customWidth="1"/>
    <col min="4" max="4" width="21.6640625" style="18" customWidth="1"/>
    <col min="5" max="5" width="9.33203125" style="18" customWidth="1"/>
    <col min="6" max="6" width="8.6640625" style="18" customWidth="1"/>
    <col min="7" max="7" width="12.6640625" style="18" customWidth="1"/>
    <col min="8" max="8" width="9.6640625" style="18" customWidth="1"/>
    <col min="9" max="9" width="2.6640625" style="18" customWidth="1"/>
    <col min="10" max="16384" width="8.6640625" style="18"/>
  </cols>
  <sheetData>
    <row r="1" spans="1:9" ht="10.199999999999999" customHeight="1" x14ac:dyDescent="0.3"/>
    <row r="2" spans="1:9" s="27" customFormat="1" x14ac:dyDescent="0.3">
      <c r="A2" s="635" t="s">
        <v>105</v>
      </c>
      <c r="B2" s="635"/>
      <c r="C2" s="635"/>
      <c r="D2" s="635"/>
      <c r="E2" s="635"/>
      <c r="F2" s="635"/>
      <c r="G2" s="635"/>
      <c r="H2" s="635"/>
      <c r="I2" s="635"/>
    </row>
    <row r="3" spans="1:9" ht="10.199999999999999" customHeight="1" x14ac:dyDescent="0.3"/>
    <row r="4" spans="1:9" ht="15" customHeight="1" x14ac:dyDescent="0.3">
      <c r="A4" s="27" t="s">
        <v>104</v>
      </c>
    </row>
    <row r="5" spans="1:9" ht="17.7" customHeight="1" x14ac:dyDescent="0.3">
      <c r="A5" s="636" t="s">
        <v>222</v>
      </c>
      <c r="B5" s="636"/>
      <c r="C5" s="636"/>
      <c r="D5" s="636"/>
      <c r="E5" s="636"/>
      <c r="F5" s="636"/>
      <c r="G5" s="636"/>
      <c r="H5" s="636"/>
    </row>
    <row r="6" spans="1:9" ht="17.7" customHeight="1" x14ac:dyDescent="0.3">
      <c r="A6" s="630" t="s">
        <v>102</v>
      </c>
      <c r="B6" s="631"/>
      <c r="C6" s="631"/>
      <c r="D6" s="631">
        <v>3</v>
      </c>
      <c r="E6" s="631"/>
      <c r="F6" s="631"/>
      <c r="G6" s="631"/>
      <c r="H6" s="637"/>
    </row>
    <row r="7" spans="1:9" ht="19.8" customHeight="1" x14ac:dyDescent="0.3">
      <c r="A7" s="630" t="s">
        <v>101</v>
      </c>
      <c r="B7" s="631"/>
      <c r="C7" s="631"/>
      <c r="D7" s="638" t="s">
        <v>221</v>
      </c>
      <c r="E7" s="638"/>
      <c r="F7" s="638"/>
      <c r="G7" s="638"/>
      <c r="H7" s="639"/>
    </row>
    <row r="8" spans="1:9" ht="17.7" customHeight="1" x14ac:dyDescent="0.3">
      <c r="A8" s="630" t="s">
        <v>99</v>
      </c>
      <c r="B8" s="631"/>
      <c r="C8" s="631"/>
      <c r="D8" s="632" t="s">
        <v>98</v>
      </c>
      <c r="E8" s="632"/>
      <c r="F8" s="632"/>
      <c r="G8" s="632"/>
      <c r="H8" s="633"/>
    </row>
    <row r="9" spans="1:9" ht="17.7" customHeight="1" x14ac:dyDescent="0.3">
      <c r="A9" s="630" t="s">
        <v>97</v>
      </c>
      <c r="B9" s="631"/>
      <c r="C9" s="631"/>
      <c r="D9" s="632" t="s">
        <v>96</v>
      </c>
      <c r="E9" s="632"/>
      <c r="F9" s="632"/>
      <c r="G9" s="632"/>
      <c r="H9" s="633"/>
    </row>
    <row r="10" spans="1:9" ht="10.199999999999999" customHeight="1" x14ac:dyDescent="0.3"/>
    <row r="11" spans="1:9" ht="15" customHeight="1" x14ac:dyDescent="0.3">
      <c r="A11" s="634" t="s">
        <v>145</v>
      </c>
      <c r="B11" s="634"/>
      <c r="C11" s="634"/>
      <c r="D11" s="634"/>
      <c r="E11" s="634"/>
      <c r="F11" s="634"/>
      <c r="G11" s="634"/>
      <c r="H11" s="634"/>
    </row>
    <row r="12" spans="1:9" ht="17.7" customHeight="1" x14ac:dyDescent="0.3">
      <c r="A12" s="643" t="s">
        <v>1296</v>
      </c>
      <c r="B12" s="643"/>
      <c r="C12" s="643"/>
      <c r="D12" s="643"/>
      <c r="E12" s="643"/>
      <c r="F12" s="643"/>
      <c r="G12" s="643"/>
      <c r="H12" s="643"/>
    </row>
    <row r="13" spans="1:9" ht="17.7" customHeight="1" x14ac:dyDescent="0.3">
      <c r="A13" s="630" t="s">
        <v>94</v>
      </c>
      <c r="B13" s="631"/>
      <c r="C13" s="631"/>
      <c r="D13" s="631"/>
      <c r="E13" s="631" t="s">
        <v>93</v>
      </c>
      <c r="F13" s="631"/>
      <c r="G13" s="631"/>
      <c r="H13" s="637"/>
    </row>
    <row r="14" spans="1:9" ht="17.7" customHeight="1" x14ac:dyDescent="0.3">
      <c r="A14" s="630" t="s">
        <v>92</v>
      </c>
      <c r="B14" s="631"/>
      <c r="C14" s="631"/>
      <c r="D14" s="631"/>
      <c r="E14" s="631" t="s">
        <v>91</v>
      </c>
      <c r="F14" s="631"/>
      <c r="G14" s="631"/>
      <c r="H14" s="637"/>
    </row>
    <row r="15" spans="1:9" ht="17.7" customHeight="1" x14ac:dyDescent="0.3">
      <c r="A15" s="630" t="s">
        <v>90</v>
      </c>
      <c r="B15" s="631"/>
      <c r="C15" s="631"/>
      <c r="D15" s="631"/>
      <c r="E15" s="650" t="s">
        <v>89</v>
      </c>
      <c r="F15" s="650"/>
      <c r="G15" s="650"/>
      <c r="H15" s="651"/>
    </row>
    <row r="16" spans="1:9" ht="17.7" customHeight="1" x14ac:dyDescent="0.3">
      <c r="A16" s="630" t="s">
        <v>88</v>
      </c>
      <c r="B16" s="631"/>
      <c r="C16" s="631"/>
      <c r="D16" s="631"/>
      <c r="E16" s="631" t="s">
        <v>87</v>
      </c>
      <c r="F16" s="631"/>
      <c r="G16" s="631"/>
      <c r="H16" s="637"/>
    </row>
    <row r="17" spans="1:8" ht="10.199999999999999" customHeight="1" x14ac:dyDescent="0.3"/>
    <row r="18" spans="1:8" ht="15" customHeight="1" x14ac:dyDescent="0.3">
      <c r="A18" s="634" t="s">
        <v>86</v>
      </c>
      <c r="B18" s="634"/>
      <c r="C18" s="634"/>
      <c r="D18" s="634"/>
      <c r="E18" s="634"/>
      <c r="F18" s="634"/>
      <c r="G18" s="634"/>
      <c r="H18" s="634"/>
    </row>
    <row r="19" spans="1:8" ht="31.2" customHeight="1" x14ac:dyDescent="0.3">
      <c r="A19" s="640" t="s">
        <v>85</v>
      </c>
      <c r="B19" s="640"/>
      <c r="C19" s="641" t="s">
        <v>1421</v>
      </c>
      <c r="D19" s="641"/>
      <c r="E19" s="641"/>
      <c r="F19" s="641"/>
      <c r="G19" s="641"/>
      <c r="H19" s="642"/>
    </row>
    <row r="20" spans="1:8" ht="10.199999999999999" customHeight="1" x14ac:dyDescent="0.3"/>
    <row r="21" spans="1:8" ht="15" customHeight="1" x14ac:dyDescent="0.3">
      <c r="A21" s="649" t="s">
        <v>84</v>
      </c>
      <c r="B21" s="649"/>
      <c r="C21" s="649"/>
      <c r="D21" s="649"/>
    </row>
    <row r="22" spans="1:8" x14ac:dyDescent="0.3">
      <c r="A22" s="645" t="s">
        <v>83</v>
      </c>
      <c r="B22" s="646" t="s">
        <v>82</v>
      </c>
      <c r="C22" s="646"/>
      <c r="D22" s="646"/>
      <c r="E22" s="646"/>
      <c r="F22" s="646"/>
      <c r="G22" s="646" t="s">
        <v>81</v>
      </c>
      <c r="H22" s="647"/>
    </row>
    <row r="23" spans="1:8" ht="27" customHeight="1" x14ac:dyDescent="0.3">
      <c r="A23" s="645"/>
      <c r="B23" s="646"/>
      <c r="C23" s="646"/>
      <c r="D23" s="646"/>
      <c r="E23" s="646"/>
      <c r="F23" s="646"/>
      <c r="G23" s="34" t="s">
        <v>80</v>
      </c>
      <c r="H23" s="38" t="s">
        <v>79</v>
      </c>
    </row>
    <row r="24" spans="1:8" ht="17.7" customHeight="1" x14ac:dyDescent="0.3">
      <c r="A24" s="645" t="s">
        <v>78</v>
      </c>
      <c r="B24" s="646"/>
      <c r="C24" s="646"/>
      <c r="D24" s="646"/>
      <c r="E24" s="646"/>
      <c r="F24" s="646"/>
      <c r="G24" s="646"/>
      <c r="H24" s="647"/>
    </row>
    <row r="25" spans="1:8" ht="57.75" customHeight="1" x14ac:dyDescent="0.3">
      <c r="A25" s="34" t="s">
        <v>220</v>
      </c>
      <c r="B25" s="642" t="s">
        <v>219</v>
      </c>
      <c r="C25" s="640"/>
      <c r="D25" s="640"/>
      <c r="E25" s="640"/>
      <c r="F25" s="648"/>
      <c r="G25" s="34" t="s">
        <v>218</v>
      </c>
      <c r="H25" s="33" t="s">
        <v>57</v>
      </c>
    </row>
    <row r="26" spans="1:8" ht="55.95" customHeight="1" x14ac:dyDescent="0.3">
      <c r="A26" s="34" t="s">
        <v>217</v>
      </c>
      <c r="B26" s="642" t="s">
        <v>216</v>
      </c>
      <c r="C26" s="640"/>
      <c r="D26" s="640"/>
      <c r="E26" s="640"/>
      <c r="F26" s="648"/>
      <c r="G26" s="34" t="s">
        <v>72</v>
      </c>
      <c r="H26" s="33" t="s">
        <v>215</v>
      </c>
    </row>
    <row r="27" spans="1:8" ht="17.7" customHeight="1" x14ac:dyDescent="0.3">
      <c r="A27" s="645" t="s">
        <v>71</v>
      </c>
      <c r="B27" s="646"/>
      <c r="C27" s="646"/>
      <c r="D27" s="646"/>
      <c r="E27" s="646"/>
      <c r="F27" s="646"/>
      <c r="G27" s="646"/>
      <c r="H27" s="647"/>
    </row>
    <row r="28" spans="1:8" ht="46.5" customHeight="1" x14ac:dyDescent="0.3">
      <c r="A28" s="34" t="s">
        <v>214</v>
      </c>
      <c r="B28" s="641" t="s">
        <v>213</v>
      </c>
      <c r="C28" s="641"/>
      <c r="D28" s="641"/>
      <c r="E28" s="641"/>
      <c r="F28" s="641"/>
      <c r="G28" s="34" t="s">
        <v>212</v>
      </c>
      <c r="H28" s="33" t="s">
        <v>215</v>
      </c>
    </row>
    <row r="29" spans="1:8" ht="36" customHeight="1" x14ac:dyDescent="0.3">
      <c r="A29" s="34" t="s">
        <v>211</v>
      </c>
      <c r="B29" s="641" t="s">
        <v>210</v>
      </c>
      <c r="C29" s="641"/>
      <c r="D29" s="641"/>
      <c r="E29" s="641"/>
      <c r="F29" s="641"/>
      <c r="G29" s="34" t="s">
        <v>68</v>
      </c>
      <c r="H29" s="33" t="s">
        <v>57</v>
      </c>
    </row>
    <row r="30" spans="1:8" ht="36" customHeight="1" x14ac:dyDescent="0.3">
      <c r="A30" s="34" t="s">
        <v>209</v>
      </c>
      <c r="B30" s="642" t="s">
        <v>208</v>
      </c>
      <c r="C30" s="640"/>
      <c r="D30" s="640"/>
      <c r="E30" s="640"/>
      <c r="F30" s="648"/>
      <c r="G30" s="34" t="s">
        <v>65</v>
      </c>
      <c r="H30" s="33" t="s">
        <v>57</v>
      </c>
    </row>
    <row r="31" spans="1:8" ht="17.7" customHeight="1" x14ac:dyDescent="0.3">
      <c r="A31" s="645" t="s">
        <v>64</v>
      </c>
      <c r="B31" s="646"/>
      <c r="C31" s="646"/>
      <c r="D31" s="646"/>
      <c r="E31" s="646"/>
      <c r="F31" s="646"/>
      <c r="G31" s="646"/>
      <c r="H31" s="647"/>
    </row>
    <row r="32" spans="1:8" ht="38.25" customHeight="1" x14ac:dyDescent="0.3">
      <c r="A32" s="34" t="s">
        <v>207</v>
      </c>
      <c r="B32" s="641" t="s">
        <v>206</v>
      </c>
      <c r="C32" s="641"/>
      <c r="D32" s="641"/>
      <c r="E32" s="641"/>
      <c r="F32" s="641"/>
      <c r="G32" s="34" t="s">
        <v>54</v>
      </c>
      <c r="H32" s="33" t="s">
        <v>53</v>
      </c>
    </row>
    <row r="33" spans="1:9" ht="29.25" customHeight="1" x14ac:dyDescent="0.3">
      <c r="A33" s="34" t="s">
        <v>205</v>
      </c>
      <c r="B33" s="641" t="s">
        <v>204</v>
      </c>
      <c r="C33" s="641"/>
      <c r="D33" s="641"/>
      <c r="E33" s="641"/>
      <c r="F33" s="641"/>
      <c r="G33" s="34" t="s">
        <v>203</v>
      </c>
      <c r="H33" s="33" t="s">
        <v>53</v>
      </c>
    </row>
    <row r="34" spans="1:9" ht="10.199999999999999" customHeight="1" x14ac:dyDescent="0.3"/>
    <row r="35" spans="1:9" ht="15" customHeight="1" x14ac:dyDescent="0.3">
      <c r="A35" s="27" t="s">
        <v>52</v>
      </c>
    </row>
    <row r="36" spans="1:9" s="27" customFormat="1" ht="17.7" customHeight="1" x14ac:dyDescent="0.3">
      <c r="A36" s="652" t="s">
        <v>51</v>
      </c>
      <c r="B36" s="653"/>
      <c r="C36" s="653"/>
      <c r="D36" s="653"/>
      <c r="E36" s="653"/>
      <c r="F36" s="653"/>
      <c r="G36" s="57">
        <v>9</v>
      </c>
      <c r="H36" s="56" t="s">
        <v>5</v>
      </c>
      <c r="I36" s="30"/>
    </row>
    <row r="37" spans="1:9" ht="34.5" customHeight="1" x14ac:dyDescent="0.3">
      <c r="A37" s="638" t="s">
        <v>37</v>
      </c>
      <c r="B37" s="640" t="s">
        <v>202</v>
      </c>
      <c r="C37" s="640"/>
      <c r="D37" s="640"/>
      <c r="E37" s="640"/>
      <c r="F37" s="640"/>
      <c r="G37" s="640"/>
      <c r="H37" s="640"/>
      <c r="I37" s="29"/>
    </row>
    <row r="38" spans="1:9" ht="32.25" customHeight="1" x14ac:dyDescent="0.3">
      <c r="A38" s="638"/>
      <c r="B38" s="640" t="s">
        <v>201</v>
      </c>
      <c r="C38" s="640"/>
      <c r="D38" s="640"/>
      <c r="E38" s="640"/>
      <c r="F38" s="640"/>
      <c r="G38" s="640"/>
      <c r="H38" s="640"/>
      <c r="I38" s="22"/>
    </row>
    <row r="39" spans="1:9" ht="54.75" customHeight="1" x14ac:dyDescent="0.3">
      <c r="A39" s="638"/>
      <c r="B39" s="640" t="s">
        <v>200</v>
      </c>
      <c r="C39" s="640"/>
      <c r="D39" s="640"/>
      <c r="E39" s="640"/>
      <c r="F39" s="640"/>
      <c r="G39" s="640"/>
      <c r="H39" s="640"/>
      <c r="I39" s="22"/>
    </row>
    <row r="40" spans="1:9" ht="21.75" customHeight="1" x14ac:dyDescent="0.3">
      <c r="A40" s="638"/>
      <c r="B40" s="640" t="s">
        <v>199</v>
      </c>
      <c r="C40" s="640"/>
      <c r="D40" s="640"/>
      <c r="E40" s="640"/>
      <c r="F40" s="640"/>
      <c r="G40" s="640"/>
      <c r="H40" s="640"/>
      <c r="I40" s="22"/>
    </row>
    <row r="41" spans="1:9" ht="36" customHeight="1" x14ac:dyDescent="0.3">
      <c r="A41" s="638"/>
      <c r="B41" s="640" t="s">
        <v>198</v>
      </c>
      <c r="C41" s="640"/>
      <c r="D41" s="640"/>
      <c r="E41" s="640"/>
      <c r="F41" s="640"/>
      <c r="G41" s="640"/>
      <c r="H41" s="640"/>
      <c r="I41" s="22"/>
    </row>
    <row r="42" spans="1:9" ht="24" customHeight="1" x14ac:dyDescent="0.3">
      <c r="A42" s="638"/>
      <c r="B42" s="640" t="s">
        <v>197</v>
      </c>
      <c r="C42" s="640"/>
      <c r="D42" s="640"/>
      <c r="E42" s="640"/>
      <c r="F42" s="640"/>
      <c r="G42" s="640"/>
      <c r="H42" s="640"/>
      <c r="I42" s="22"/>
    </row>
    <row r="43" spans="1:9" ht="24" customHeight="1" x14ac:dyDescent="0.3">
      <c r="A43" s="638"/>
      <c r="B43" s="640" t="s">
        <v>196</v>
      </c>
      <c r="C43" s="640"/>
      <c r="D43" s="640"/>
      <c r="E43" s="640"/>
      <c r="F43" s="640"/>
      <c r="G43" s="640"/>
      <c r="H43" s="640"/>
      <c r="I43" s="22"/>
    </row>
    <row r="44" spans="1:9" x14ac:dyDescent="0.3">
      <c r="A44" s="656" t="s">
        <v>31</v>
      </c>
      <c r="B44" s="632"/>
      <c r="C44" s="632"/>
      <c r="D44" s="667" t="s">
        <v>195</v>
      </c>
      <c r="E44" s="667"/>
      <c r="F44" s="667"/>
      <c r="G44" s="667"/>
      <c r="H44" s="668"/>
    </row>
    <row r="45" spans="1:9" ht="52.5" customHeight="1" x14ac:dyDescent="0.3">
      <c r="A45" s="660" t="s">
        <v>30</v>
      </c>
      <c r="B45" s="638"/>
      <c r="C45" s="638"/>
      <c r="D45" s="638" t="s">
        <v>1422</v>
      </c>
      <c r="E45" s="638"/>
      <c r="F45" s="638"/>
      <c r="G45" s="638"/>
      <c r="H45" s="638"/>
      <c r="I45" s="669"/>
    </row>
    <row r="46" spans="1:9" s="27" customFormat="1" ht="17.7" customHeight="1" x14ac:dyDescent="0.3">
      <c r="A46" s="652" t="s">
        <v>1412</v>
      </c>
      <c r="B46" s="653"/>
      <c r="C46" s="653"/>
      <c r="D46" s="653"/>
      <c r="E46" s="653"/>
      <c r="F46" s="653"/>
      <c r="G46" s="57">
        <v>9</v>
      </c>
      <c r="H46" s="56" t="s">
        <v>5</v>
      </c>
      <c r="I46" s="30"/>
    </row>
    <row r="47" spans="1:9" ht="21" customHeight="1" x14ac:dyDescent="0.3">
      <c r="A47" s="638" t="s">
        <v>37</v>
      </c>
      <c r="B47" s="642" t="s">
        <v>194</v>
      </c>
      <c r="C47" s="640"/>
      <c r="D47" s="640"/>
      <c r="E47" s="640"/>
      <c r="F47" s="640"/>
      <c r="G47" s="640"/>
      <c r="H47" s="640"/>
      <c r="I47" s="29"/>
    </row>
    <row r="48" spans="1:9" ht="21" customHeight="1" x14ac:dyDescent="0.3">
      <c r="A48" s="638"/>
      <c r="B48" s="642" t="s">
        <v>193</v>
      </c>
      <c r="C48" s="640"/>
      <c r="D48" s="640"/>
      <c r="E48" s="640"/>
      <c r="F48" s="640"/>
      <c r="G48" s="640"/>
      <c r="H48" s="640"/>
      <c r="I48" s="22"/>
    </row>
    <row r="49" spans="1:9" ht="21" customHeight="1" x14ac:dyDescent="0.3">
      <c r="A49" s="638"/>
      <c r="B49" s="642" t="s">
        <v>192</v>
      </c>
      <c r="C49" s="640"/>
      <c r="D49" s="640"/>
      <c r="E49" s="640"/>
      <c r="F49" s="640"/>
      <c r="G49" s="640"/>
      <c r="H49" s="640"/>
      <c r="I49" s="22"/>
    </row>
    <row r="50" spans="1:9" ht="21" customHeight="1" x14ac:dyDescent="0.3">
      <c r="A50" s="638"/>
      <c r="B50" s="642" t="s">
        <v>191</v>
      </c>
      <c r="C50" s="640"/>
      <c r="D50" s="640"/>
      <c r="E50" s="640"/>
      <c r="F50" s="640"/>
      <c r="G50" s="640"/>
      <c r="H50" s="640"/>
      <c r="I50" s="29"/>
    </row>
    <row r="51" spans="1:9" ht="36" customHeight="1" x14ac:dyDescent="0.3">
      <c r="A51" s="638"/>
      <c r="B51" s="642" t="s">
        <v>190</v>
      </c>
      <c r="C51" s="640"/>
      <c r="D51" s="640"/>
      <c r="E51" s="640"/>
      <c r="F51" s="640"/>
      <c r="G51" s="640"/>
      <c r="H51" s="640"/>
      <c r="I51" s="28"/>
    </row>
    <row r="52" spans="1:9" x14ac:dyDescent="0.3">
      <c r="A52" s="656" t="s">
        <v>31</v>
      </c>
      <c r="B52" s="657"/>
      <c r="C52" s="657"/>
      <c r="D52" s="658" t="s">
        <v>1364</v>
      </c>
      <c r="E52" s="658"/>
      <c r="F52" s="658"/>
      <c r="G52" s="658"/>
      <c r="H52" s="659"/>
    </row>
    <row r="53" spans="1:9" ht="45" customHeight="1" x14ac:dyDescent="0.3">
      <c r="A53" s="660" t="s">
        <v>30</v>
      </c>
      <c r="B53" s="638"/>
      <c r="C53" s="638"/>
      <c r="D53" s="665" t="s">
        <v>1423</v>
      </c>
      <c r="E53" s="665"/>
      <c r="F53" s="665"/>
      <c r="G53" s="665"/>
      <c r="H53" s="665"/>
      <c r="I53" s="666"/>
    </row>
    <row r="54" spans="1:9" ht="10.199999999999999" customHeight="1" x14ac:dyDescent="0.3"/>
    <row r="55" spans="1:9" ht="15" customHeight="1" x14ac:dyDescent="0.3">
      <c r="A55" s="27" t="s">
        <v>28</v>
      </c>
    </row>
    <row r="56" spans="1:9" ht="27" customHeight="1" x14ac:dyDescent="0.3">
      <c r="A56" s="654" t="s">
        <v>27</v>
      </c>
      <c r="B56" s="630"/>
      <c r="C56" s="641" t="s">
        <v>189</v>
      </c>
      <c r="D56" s="641"/>
      <c r="E56" s="641"/>
      <c r="F56" s="641"/>
      <c r="G56" s="641"/>
      <c r="H56" s="642"/>
    </row>
    <row r="57" spans="1:9" ht="27" customHeight="1" x14ac:dyDescent="0.3">
      <c r="A57" s="654"/>
      <c r="B57" s="630"/>
      <c r="C57" s="641" t="s">
        <v>188</v>
      </c>
      <c r="D57" s="641"/>
      <c r="E57" s="641"/>
      <c r="F57" s="641"/>
      <c r="G57" s="641"/>
      <c r="H57" s="642"/>
    </row>
    <row r="58" spans="1:9" ht="43.5" customHeight="1" x14ac:dyDescent="0.3">
      <c r="A58" s="654"/>
      <c r="B58" s="630"/>
      <c r="C58" s="641" t="s">
        <v>187</v>
      </c>
      <c r="D58" s="641"/>
      <c r="E58" s="641"/>
      <c r="F58" s="641"/>
      <c r="G58" s="641"/>
      <c r="H58" s="642"/>
    </row>
    <row r="59" spans="1:9" ht="48" customHeight="1" x14ac:dyDescent="0.3">
      <c r="A59" s="661" t="s">
        <v>23</v>
      </c>
      <c r="B59" s="662"/>
      <c r="C59" s="642" t="s">
        <v>186</v>
      </c>
      <c r="D59" s="640"/>
      <c r="E59" s="640"/>
      <c r="F59" s="640"/>
      <c r="G59" s="640"/>
      <c r="H59" s="640"/>
    </row>
    <row r="60" spans="1:9" ht="48" customHeight="1" x14ac:dyDescent="0.3">
      <c r="A60" s="663"/>
      <c r="B60" s="664"/>
      <c r="C60" s="641" t="s">
        <v>185</v>
      </c>
      <c r="D60" s="641"/>
      <c r="E60" s="641"/>
      <c r="F60" s="641"/>
      <c r="G60" s="641"/>
      <c r="H60" s="642"/>
    </row>
    <row r="61" spans="1:9" ht="10.199999999999999" customHeight="1" x14ac:dyDescent="0.3"/>
    <row r="62" spans="1:9" ht="15" customHeight="1" x14ac:dyDescent="0.3">
      <c r="A62" s="27" t="s">
        <v>19</v>
      </c>
      <c r="B62" s="27"/>
      <c r="C62" s="27"/>
      <c r="D62" s="27"/>
      <c r="E62" s="27"/>
      <c r="F62" s="27"/>
    </row>
    <row r="63" spans="1:9" ht="16.2" x14ac:dyDescent="0.3">
      <c r="A63" s="654" t="s">
        <v>18</v>
      </c>
      <c r="B63" s="654"/>
      <c r="C63" s="654"/>
      <c r="D63" s="654"/>
      <c r="E63" s="654"/>
      <c r="F63" s="654"/>
      <c r="G63" s="26">
        <v>2</v>
      </c>
      <c r="H63" s="19" t="s">
        <v>4</v>
      </c>
    </row>
    <row r="64" spans="1:9" ht="16.2" x14ac:dyDescent="0.3">
      <c r="A64" s="654" t="s">
        <v>17</v>
      </c>
      <c r="B64" s="654"/>
      <c r="C64" s="654"/>
      <c r="D64" s="654"/>
      <c r="E64" s="654"/>
      <c r="F64" s="654"/>
      <c r="G64" s="26">
        <v>1</v>
      </c>
      <c r="H64" s="19" t="s">
        <v>4</v>
      </c>
    </row>
    <row r="65" spans="1:9" x14ac:dyDescent="0.3">
      <c r="A65" s="25"/>
      <c r="B65" s="25"/>
      <c r="C65" s="25"/>
      <c r="D65" s="25"/>
      <c r="E65" s="25"/>
      <c r="F65" s="25"/>
      <c r="G65" s="23"/>
      <c r="H65" s="19"/>
    </row>
    <row r="66" spans="1:9" x14ac:dyDescent="0.3">
      <c r="A66" s="655" t="s">
        <v>16</v>
      </c>
      <c r="B66" s="655"/>
      <c r="C66" s="655"/>
      <c r="D66" s="655"/>
      <c r="E66" s="655"/>
      <c r="F66" s="655"/>
      <c r="G66" s="24"/>
      <c r="H66" s="23"/>
    </row>
    <row r="67" spans="1:9" ht="17.7" customHeight="1" x14ac:dyDescent="0.3">
      <c r="A67" s="640" t="s">
        <v>15</v>
      </c>
      <c r="B67" s="640"/>
      <c r="C67" s="640"/>
      <c r="D67" s="640"/>
      <c r="E67" s="19">
        <f>SUM(E68:E73)</f>
        <v>24</v>
      </c>
      <c r="F67" s="19" t="s">
        <v>5</v>
      </c>
      <c r="G67" s="20">
        <f>E67/25</f>
        <v>0.96</v>
      </c>
      <c r="H67" s="19" t="s">
        <v>4</v>
      </c>
    </row>
    <row r="68" spans="1:9" ht="17.7" customHeight="1" x14ac:dyDescent="0.3">
      <c r="A68" s="18" t="s">
        <v>14</v>
      </c>
      <c r="B68" s="654" t="s">
        <v>13</v>
      </c>
      <c r="C68" s="654"/>
      <c r="D68" s="654"/>
      <c r="E68" s="19">
        <v>9</v>
      </c>
      <c r="F68" s="19" t="s">
        <v>5</v>
      </c>
      <c r="G68" s="22"/>
      <c r="H68" s="21"/>
    </row>
    <row r="69" spans="1:9" ht="17.7" customHeight="1" x14ac:dyDescent="0.3">
      <c r="B69" s="654" t="s">
        <v>12</v>
      </c>
      <c r="C69" s="654"/>
      <c r="D69" s="654"/>
      <c r="E69" s="19">
        <v>9</v>
      </c>
      <c r="F69" s="19" t="s">
        <v>5</v>
      </c>
      <c r="G69" s="22"/>
      <c r="H69" s="21"/>
    </row>
    <row r="70" spans="1:9" ht="17.7" customHeight="1" x14ac:dyDescent="0.3">
      <c r="B70" s="654" t="s">
        <v>11</v>
      </c>
      <c r="C70" s="654"/>
      <c r="D70" s="654"/>
      <c r="E70" s="19">
        <v>4</v>
      </c>
      <c r="F70" s="19" t="s">
        <v>5</v>
      </c>
      <c r="G70" s="22"/>
      <c r="H70" s="21"/>
    </row>
    <row r="71" spans="1:9" ht="17.7" customHeight="1" x14ac:dyDescent="0.3">
      <c r="B71" s="654" t="s">
        <v>10</v>
      </c>
      <c r="C71" s="654"/>
      <c r="D71" s="654"/>
      <c r="E71" s="19">
        <v>0</v>
      </c>
      <c r="F71" s="19" t="s">
        <v>5</v>
      </c>
      <c r="G71" s="22"/>
      <c r="H71" s="21"/>
    </row>
    <row r="72" spans="1:9" ht="17.7" customHeight="1" x14ac:dyDescent="0.3">
      <c r="B72" s="654" t="s">
        <v>9</v>
      </c>
      <c r="C72" s="654"/>
      <c r="D72" s="654"/>
      <c r="E72" s="19">
        <v>0</v>
      </c>
      <c r="F72" s="19" t="s">
        <v>5</v>
      </c>
      <c r="G72" s="22"/>
      <c r="H72" s="21"/>
    </row>
    <row r="73" spans="1:9" ht="17.7" customHeight="1" x14ac:dyDescent="0.3">
      <c r="B73" s="654" t="s">
        <v>8</v>
      </c>
      <c r="C73" s="654"/>
      <c r="D73" s="654"/>
      <c r="E73" s="19">
        <v>2</v>
      </c>
      <c r="F73" s="19" t="s">
        <v>5</v>
      </c>
      <c r="G73" s="22"/>
      <c r="H73" s="21"/>
    </row>
    <row r="74" spans="1:9" ht="31.2" customHeight="1" x14ac:dyDescent="0.3">
      <c r="A74" s="640" t="s">
        <v>7</v>
      </c>
      <c r="B74" s="640"/>
      <c r="C74" s="640"/>
      <c r="D74" s="640"/>
      <c r="E74" s="19">
        <v>0</v>
      </c>
      <c r="F74" s="19" t="s">
        <v>5</v>
      </c>
      <c r="G74" s="20">
        <f>E74/25</f>
        <v>0</v>
      </c>
      <c r="H74" s="19" t="s">
        <v>4</v>
      </c>
    </row>
    <row r="75" spans="1:9" ht="17.7" customHeight="1" x14ac:dyDescent="0.3">
      <c r="A75" s="654" t="s">
        <v>6</v>
      </c>
      <c r="B75" s="654"/>
      <c r="C75" s="654"/>
      <c r="D75" s="654"/>
      <c r="E75" s="19">
        <f>G75*25</f>
        <v>51</v>
      </c>
      <c r="F75" s="19" t="s">
        <v>5</v>
      </c>
      <c r="G75" s="20">
        <f>D6-G74-G67</f>
        <v>2.04</v>
      </c>
      <c r="H75" s="19" t="s">
        <v>4</v>
      </c>
    </row>
    <row r="76" spans="1:9" ht="10.199999999999999" customHeight="1" x14ac:dyDescent="0.3"/>
    <row r="79" spans="1:9" x14ac:dyDescent="0.3">
      <c r="A79" s="18" t="s">
        <v>3</v>
      </c>
    </row>
    <row r="80" spans="1:9" ht="16.2" x14ac:dyDescent="0.3">
      <c r="A80" s="643" t="s">
        <v>2</v>
      </c>
      <c r="B80" s="643"/>
      <c r="C80" s="643"/>
      <c r="D80" s="643"/>
      <c r="E80" s="643"/>
      <c r="F80" s="643"/>
      <c r="G80" s="643"/>
      <c r="H80" s="643"/>
      <c r="I80" s="643"/>
    </row>
    <row r="81" spans="1:9" x14ac:dyDescent="0.3">
      <c r="A81" s="18" t="s">
        <v>1</v>
      </c>
    </row>
    <row r="83" spans="1:9" x14ac:dyDescent="0.3">
      <c r="A83" s="644" t="s">
        <v>0</v>
      </c>
      <c r="B83" s="644"/>
      <c r="C83" s="644"/>
      <c r="D83" s="644"/>
      <c r="E83" s="644"/>
      <c r="F83" s="644"/>
      <c r="G83" s="644"/>
      <c r="H83" s="644"/>
      <c r="I83" s="644"/>
    </row>
    <row r="84" spans="1:9" x14ac:dyDescent="0.3">
      <c r="A84" s="644"/>
      <c r="B84" s="644"/>
      <c r="C84" s="644"/>
      <c r="D84" s="644"/>
      <c r="E84" s="644"/>
      <c r="F84" s="644"/>
      <c r="G84" s="644"/>
      <c r="H84" s="644"/>
      <c r="I84" s="644"/>
    </row>
    <row r="85" spans="1:9" x14ac:dyDescent="0.3">
      <c r="A85" s="644"/>
      <c r="B85" s="644"/>
      <c r="C85" s="644"/>
      <c r="D85" s="644"/>
      <c r="E85" s="644"/>
      <c r="F85" s="644"/>
      <c r="G85" s="644"/>
      <c r="H85" s="644"/>
      <c r="I85" s="644"/>
    </row>
  </sheetData>
  <mergeCells count="82">
    <mergeCell ref="B51:H51"/>
    <mergeCell ref="A44:C44"/>
    <mergeCell ref="D44:H44"/>
    <mergeCell ref="A45:C45"/>
    <mergeCell ref="D45:I45"/>
    <mergeCell ref="A47:A51"/>
    <mergeCell ref="A46:F46"/>
    <mergeCell ref="B47:H47"/>
    <mergeCell ref="B48:H48"/>
    <mergeCell ref="B49:H49"/>
    <mergeCell ref="B50:H50"/>
    <mergeCell ref="A66:F66"/>
    <mergeCell ref="A52:C52"/>
    <mergeCell ref="D52:H52"/>
    <mergeCell ref="A53:C53"/>
    <mergeCell ref="A56:B58"/>
    <mergeCell ref="C58:H58"/>
    <mergeCell ref="C57:H57"/>
    <mergeCell ref="A59:B60"/>
    <mergeCell ref="C56:H56"/>
    <mergeCell ref="C60:H60"/>
    <mergeCell ref="A63:F63"/>
    <mergeCell ref="A64:F64"/>
    <mergeCell ref="D53:I53"/>
    <mergeCell ref="C59:H59"/>
    <mergeCell ref="A75:D75"/>
    <mergeCell ref="A67:D67"/>
    <mergeCell ref="B68:D68"/>
    <mergeCell ref="B69:D69"/>
    <mergeCell ref="B70:D70"/>
    <mergeCell ref="B71:D71"/>
    <mergeCell ref="B72:D72"/>
    <mergeCell ref="B73:D73"/>
    <mergeCell ref="A74:D74"/>
    <mergeCell ref="A36:F36"/>
    <mergeCell ref="A37:A43"/>
    <mergeCell ref="B37:H37"/>
    <mergeCell ref="B38:H38"/>
    <mergeCell ref="B39:H39"/>
    <mergeCell ref="B40:H40"/>
    <mergeCell ref="A22:A23"/>
    <mergeCell ref="B22:F23"/>
    <mergeCell ref="G22:H22"/>
    <mergeCell ref="A24:H24"/>
    <mergeCell ref="B25:F25"/>
    <mergeCell ref="A15:D15"/>
    <mergeCell ref="E15:H15"/>
    <mergeCell ref="A16:D16"/>
    <mergeCell ref="E16:H16"/>
    <mergeCell ref="A18:H18"/>
    <mergeCell ref="A12:H12"/>
    <mergeCell ref="A13:D13"/>
    <mergeCell ref="E13:H13"/>
    <mergeCell ref="A14:D14"/>
    <mergeCell ref="E14:H14"/>
    <mergeCell ref="A19:B19"/>
    <mergeCell ref="C19:H19"/>
    <mergeCell ref="A80:I80"/>
    <mergeCell ref="A83:I85"/>
    <mergeCell ref="B33:F33"/>
    <mergeCell ref="B29:F29"/>
    <mergeCell ref="A27:H27"/>
    <mergeCell ref="B28:F28"/>
    <mergeCell ref="B30:F30"/>
    <mergeCell ref="A31:H31"/>
    <mergeCell ref="B26:F26"/>
    <mergeCell ref="B41:H41"/>
    <mergeCell ref="B42:H42"/>
    <mergeCell ref="B43:H43"/>
    <mergeCell ref="B32:F32"/>
    <mergeCell ref="A21:D21"/>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zoomScaleNormal="100" workbookViewId="0"/>
  </sheetViews>
  <sheetFormatPr defaultColWidth="8.88671875" defaultRowHeight="13.8" x14ac:dyDescent="0.3"/>
  <cols>
    <col min="1" max="1" width="9.33203125" style="1" customWidth="1"/>
    <col min="2" max="2" width="12.6640625" style="1" customWidth="1"/>
    <col min="3" max="3" width="5.6640625" style="1" customWidth="1"/>
    <col min="4" max="4" width="21.6640625" style="1" customWidth="1"/>
    <col min="5" max="5" width="9.33203125" style="1" customWidth="1"/>
    <col min="6" max="6" width="11.44140625" style="1" customWidth="1"/>
    <col min="7" max="7" width="12.6640625" style="1" customWidth="1"/>
    <col min="8" max="8" width="12.109375" style="1" customWidth="1"/>
    <col min="9" max="9" width="15.44140625" style="1" hidden="1" customWidth="1"/>
    <col min="10" max="16384" width="8.88671875" style="1"/>
  </cols>
  <sheetData>
    <row r="1" spans="1:9" ht="10.199999999999999" customHeight="1" x14ac:dyDescent="0.3"/>
    <row r="2" spans="1:9" s="11" customFormat="1" x14ac:dyDescent="0.3">
      <c r="A2" s="692" t="s">
        <v>105</v>
      </c>
      <c r="B2" s="692"/>
      <c r="C2" s="692"/>
      <c r="D2" s="692"/>
      <c r="E2" s="692"/>
      <c r="F2" s="692"/>
      <c r="G2" s="692"/>
      <c r="H2" s="692"/>
      <c r="I2" s="692"/>
    </row>
    <row r="3" spans="1:9" ht="10.199999999999999" customHeight="1" x14ac:dyDescent="0.3"/>
    <row r="4" spans="1:9" ht="15" customHeight="1" x14ac:dyDescent="0.3">
      <c r="A4" s="11" t="s">
        <v>104</v>
      </c>
    </row>
    <row r="5" spans="1:9" ht="17.7" customHeight="1" x14ac:dyDescent="0.3">
      <c r="A5" s="693" t="s">
        <v>103</v>
      </c>
      <c r="B5" s="693"/>
      <c r="C5" s="693"/>
      <c r="D5" s="693"/>
      <c r="E5" s="693"/>
      <c r="F5" s="693"/>
      <c r="G5" s="693"/>
      <c r="H5" s="693"/>
    </row>
    <row r="6" spans="1:9" ht="17.7" customHeight="1" x14ac:dyDescent="0.3">
      <c r="A6" s="676" t="s">
        <v>102</v>
      </c>
      <c r="B6" s="677"/>
      <c r="C6" s="677"/>
      <c r="D6" s="677">
        <v>4</v>
      </c>
      <c r="E6" s="677"/>
      <c r="F6" s="677"/>
      <c r="G6" s="677"/>
      <c r="H6" s="678"/>
    </row>
    <row r="7" spans="1:9" ht="16.8" customHeight="1" x14ac:dyDescent="0.3">
      <c r="A7" s="676" t="s">
        <v>101</v>
      </c>
      <c r="B7" s="677"/>
      <c r="C7" s="677"/>
      <c r="D7" s="694" t="s">
        <v>100</v>
      </c>
      <c r="E7" s="694"/>
      <c r="F7" s="694"/>
      <c r="G7" s="694"/>
      <c r="H7" s="695"/>
    </row>
    <row r="8" spans="1:9" ht="17.7" customHeight="1" x14ac:dyDescent="0.3">
      <c r="A8" s="676" t="s">
        <v>99</v>
      </c>
      <c r="B8" s="677"/>
      <c r="C8" s="677"/>
      <c r="D8" s="689" t="s">
        <v>98</v>
      </c>
      <c r="E8" s="689"/>
      <c r="F8" s="689"/>
      <c r="G8" s="689"/>
      <c r="H8" s="690"/>
    </row>
    <row r="9" spans="1:9" ht="17.7" customHeight="1" x14ac:dyDescent="0.3">
      <c r="A9" s="676" t="s">
        <v>97</v>
      </c>
      <c r="B9" s="677"/>
      <c r="C9" s="677"/>
      <c r="D9" s="689" t="s">
        <v>96</v>
      </c>
      <c r="E9" s="689"/>
      <c r="F9" s="689"/>
      <c r="G9" s="689"/>
      <c r="H9" s="690"/>
    </row>
    <row r="10" spans="1:9" ht="10.199999999999999" customHeight="1" x14ac:dyDescent="0.3"/>
    <row r="11" spans="1:9" ht="26.25" customHeight="1" x14ac:dyDescent="0.3">
      <c r="A11" s="691" t="s">
        <v>95</v>
      </c>
      <c r="B11" s="691"/>
      <c r="C11" s="691"/>
      <c r="D11" s="691"/>
      <c r="E11" s="691"/>
      <c r="F11" s="691"/>
      <c r="G11" s="691"/>
      <c r="H11" s="691"/>
    </row>
    <row r="12" spans="1:9" x14ac:dyDescent="0.3">
      <c r="A12" s="675" t="s">
        <v>1296</v>
      </c>
      <c r="B12" s="675"/>
      <c r="C12" s="675"/>
      <c r="D12" s="675"/>
      <c r="E12" s="675"/>
      <c r="F12" s="675"/>
      <c r="G12" s="675"/>
      <c r="H12" s="675"/>
    </row>
    <row r="13" spans="1:9" ht="17.7" customHeight="1" x14ac:dyDescent="0.3">
      <c r="A13" s="676" t="s">
        <v>94</v>
      </c>
      <c r="B13" s="677"/>
      <c r="C13" s="677"/>
      <c r="D13" s="677"/>
      <c r="E13" s="677" t="s">
        <v>93</v>
      </c>
      <c r="F13" s="677"/>
      <c r="G13" s="677"/>
      <c r="H13" s="678"/>
    </row>
    <row r="14" spans="1:9" ht="17.7" customHeight="1" x14ac:dyDescent="0.3">
      <c r="A14" s="676" t="s">
        <v>92</v>
      </c>
      <c r="B14" s="677"/>
      <c r="C14" s="677"/>
      <c r="D14" s="677"/>
      <c r="E14" s="677" t="s">
        <v>91</v>
      </c>
      <c r="F14" s="677"/>
      <c r="G14" s="677"/>
      <c r="H14" s="678"/>
    </row>
    <row r="15" spans="1:9" x14ac:dyDescent="0.3">
      <c r="A15" s="676" t="s">
        <v>90</v>
      </c>
      <c r="B15" s="677"/>
      <c r="C15" s="677"/>
      <c r="D15" s="677"/>
      <c r="E15" s="680" t="s">
        <v>89</v>
      </c>
      <c r="F15" s="680"/>
      <c r="G15" s="680"/>
      <c r="H15" s="681"/>
    </row>
    <row r="16" spans="1:9" ht="17.7" customHeight="1" x14ac:dyDescent="0.3">
      <c r="A16" s="676" t="s">
        <v>88</v>
      </c>
      <c r="B16" s="677"/>
      <c r="C16" s="677"/>
      <c r="D16" s="677"/>
      <c r="E16" s="677" t="s">
        <v>87</v>
      </c>
      <c r="F16" s="677"/>
      <c r="G16" s="677"/>
      <c r="H16" s="678"/>
    </row>
    <row r="17" spans="1:8" ht="10.199999999999999" customHeight="1" x14ac:dyDescent="0.3"/>
    <row r="18" spans="1:8" ht="15" customHeight="1" x14ac:dyDescent="0.3">
      <c r="A18" s="682" t="s">
        <v>86</v>
      </c>
      <c r="B18" s="682"/>
      <c r="C18" s="682"/>
      <c r="D18" s="682"/>
      <c r="E18" s="682"/>
      <c r="F18" s="682"/>
      <c r="G18" s="682"/>
      <c r="H18" s="682"/>
    </row>
    <row r="19" spans="1:8" ht="42.75" customHeight="1" x14ac:dyDescent="0.3">
      <c r="A19" s="670" t="s">
        <v>85</v>
      </c>
      <c r="B19" s="670"/>
      <c r="C19" s="671" t="s">
        <v>1424</v>
      </c>
      <c r="D19" s="671"/>
      <c r="E19" s="671"/>
      <c r="F19" s="671"/>
      <c r="G19" s="671"/>
      <c r="H19" s="672"/>
    </row>
    <row r="20" spans="1:8" ht="10.199999999999999" customHeight="1" x14ac:dyDescent="0.3"/>
    <row r="21" spans="1:8" ht="15" customHeight="1" x14ac:dyDescent="0.3">
      <c r="A21" s="703" t="s">
        <v>84</v>
      </c>
      <c r="B21" s="703"/>
      <c r="C21" s="703"/>
      <c r="D21" s="703"/>
      <c r="E21" s="703"/>
      <c r="F21" s="703"/>
      <c r="G21" s="703"/>
      <c r="H21" s="703"/>
    </row>
    <row r="22" spans="1:8" x14ac:dyDescent="0.3">
      <c r="A22" s="679" t="s">
        <v>83</v>
      </c>
      <c r="B22" s="679" t="s">
        <v>82</v>
      </c>
      <c r="C22" s="679"/>
      <c r="D22" s="679"/>
      <c r="E22" s="679"/>
      <c r="F22" s="679"/>
      <c r="G22" s="679" t="s">
        <v>81</v>
      </c>
      <c r="H22" s="700"/>
    </row>
    <row r="23" spans="1:8" ht="27.6" x14ac:dyDescent="0.3">
      <c r="A23" s="679"/>
      <c r="B23" s="679"/>
      <c r="C23" s="679"/>
      <c r="D23" s="679"/>
      <c r="E23" s="679"/>
      <c r="F23" s="679"/>
      <c r="G23" s="16" t="s">
        <v>80</v>
      </c>
      <c r="H23" s="17" t="s">
        <v>79</v>
      </c>
    </row>
    <row r="24" spans="1:8" ht="17.7" customHeight="1" x14ac:dyDescent="0.3">
      <c r="A24" s="679" t="s">
        <v>78</v>
      </c>
      <c r="B24" s="679"/>
      <c r="C24" s="679"/>
      <c r="D24" s="679"/>
      <c r="E24" s="679"/>
      <c r="F24" s="679"/>
      <c r="G24" s="679"/>
      <c r="H24" s="700"/>
    </row>
    <row r="25" spans="1:8" ht="35.25" customHeight="1" x14ac:dyDescent="0.3">
      <c r="A25" s="16" t="s">
        <v>77</v>
      </c>
      <c r="B25" s="684" t="s">
        <v>76</v>
      </c>
      <c r="C25" s="684"/>
      <c r="D25" s="684"/>
      <c r="E25" s="684"/>
      <c r="F25" s="684"/>
      <c r="G25" s="16" t="s">
        <v>75</v>
      </c>
      <c r="H25" s="15" t="s">
        <v>53</v>
      </c>
    </row>
    <row r="26" spans="1:8" ht="38.25" customHeight="1" x14ac:dyDescent="0.3">
      <c r="A26" s="16" t="s">
        <v>74</v>
      </c>
      <c r="B26" s="684" t="s">
        <v>73</v>
      </c>
      <c r="C26" s="684"/>
      <c r="D26" s="684"/>
      <c r="E26" s="684"/>
      <c r="F26" s="684"/>
      <c r="G26" s="16" t="s">
        <v>72</v>
      </c>
      <c r="H26" s="15" t="s">
        <v>53</v>
      </c>
    </row>
    <row r="27" spans="1:8" ht="17.7" customHeight="1" x14ac:dyDescent="0.3">
      <c r="A27" s="679" t="s">
        <v>71</v>
      </c>
      <c r="B27" s="679"/>
      <c r="C27" s="679"/>
      <c r="D27" s="679"/>
      <c r="E27" s="679"/>
      <c r="F27" s="679"/>
      <c r="G27" s="679"/>
      <c r="H27" s="700"/>
    </row>
    <row r="28" spans="1:8" ht="40.5" customHeight="1" x14ac:dyDescent="0.3">
      <c r="A28" s="16" t="s">
        <v>70</v>
      </c>
      <c r="B28" s="684" t="s">
        <v>69</v>
      </c>
      <c r="C28" s="684"/>
      <c r="D28" s="684"/>
      <c r="E28" s="684"/>
      <c r="F28" s="684"/>
      <c r="G28" s="16" t="s">
        <v>68</v>
      </c>
      <c r="H28" s="15" t="s">
        <v>53</v>
      </c>
    </row>
    <row r="29" spans="1:8" ht="40.5" customHeight="1" x14ac:dyDescent="0.3">
      <c r="A29" s="16" t="s">
        <v>67</v>
      </c>
      <c r="B29" s="684" t="s">
        <v>66</v>
      </c>
      <c r="C29" s="684"/>
      <c r="D29" s="684"/>
      <c r="E29" s="684"/>
      <c r="F29" s="684"/>
      <c r="G29" s="16" t="s">
        <v>65</v>
      </c>
      <c r="H29" s="15" t="s">
        <v>53</v>
      </c>
    </row>
    <row r="30" spans="1:8" ht="17.7" customHeight="1" x14ac:dyDescent="0.3">
      <c r="A30" s="679" t="s">
        <v>64</v>
      </c>
      <c r="B30" s="679"/>
      <c r="C30" s="679"/>
      <c r="D30" s="679"/>
      <c r="E30" s="679"/>
      <c r="F30" s="679"/>
      <c r="G30" s="679"/>
      <c r="H30" s="700"/>
    </row>
    <row r="31" spans="1:8" ht="55.5" customHeight="1" x14ac:dyDescent="0.3">
      <c r="A31" s="16" t="s">
        <v>63</v>
      </c>
      <c r="B31" s="684" t="s">
        <v>62</v>
      </c>
      <c r="C31" s="684"/>
      <c r="D31" s="684"/>
      <c r="E31" s="684"/>
      <c r="F31" s="684"/>
      <c r="G31" s="16" t="s">
        <v>61</v>
      </c>
      <c r="H31" s="15" t="s">
        <v>53</v>
      </c>
    </row>
    <row r="32" spans="1:8" ht="38.25" customHeight="1" x14ac:dyDescent="0.3">
      <c r="A32" s="16" t="s">
        <v>60</v>
      </c>
      <c r="B32" s="684" t="s">
        <v>59</v>
      </c>
      <c r="C32" s="684"/>
      <c r="D32" s="684"/>
      <c r="E32" s="684"/>
      <c r="F32" s="684"/>
      <c r="G32" s="16" t="s">
        <v>58</v>
      </c>
      <c r="H32" s="15" t="s">
        <v>57</v>
      </c>
    </row>
    <row r="33" spans="1:8" ht="48" customHeight="1" x14ac:dyDescent="0.3">
      <c r="A33" s="16" t="s">
        <v>56</v>
      </c>
      <c r="B33" s="684" t="s">
        <v>55</v>
      </c>
      <c r="C33" s="684"/>
      <c r="D33" s="684"/>
      <c r="E33" s="684"/>
      <c r="F33" s="684"/>
      <c r="G33" s="16" t="s">
        <v>54</v>
      </c>
      <c r="H33" s="15" t="s">
        <v>53</v>
      </c>
    </row>
    <row r="34" spans="1:8" ht="21.75" customHeight="1" x14ac:dyDescent="0.3">
      <c r="A34" s="701"/>
      <c r="B34" s="701"/>
      <c r="C34" s="701"/>
      <c r="D34" s="701"/>
      <c r="E34" s="701"/>
      <c r="F34" s="701"/>
      <c r="G34" s="701"/>
      <c r="H34" s="701"/>
    </row>
    <row r="35" spans="1:8" ht="15" customHeight="1" x14ac:dyDescent="0.3">
      <c r="A35" s="682" t="s">
        <v>52</v>
      </c>
      <c r="B35" s="682"/>
      <c r="C35" s="682"/>
      <c r="D35" s="682"/>
      <c r="E35" s="682"/>
      <c r="F35" s="682"/>
      <c r="G35" s="682"/>
      <c r="H35" s="682"/>
    </row>
    <row r="36" spans="1:8" s="11" customFormat="1" x14ac:dyDescent="0.3">
      <c r="A36" s="686" t="s">
        <v>51</v>
      </c>
      <c r="B36" s="686"/>
      <c r="C36" s="686"/>
      <c r="D36" s="686"/>
      <c r="E36" s="686"/>
      <c r="F36" s="687"/>
      <c r="G36" s="12">
        <v>18</v>
      </c>
      <c r="H36" s="12" t="s">
        <v>5</v>
      </c>
    </row>
    <row r="37" spans="1:8" ht="25.5" customHeight="1" x14ac:dyDescent="0.3">
      <c r="A37" s="694" t="s">
        <v>37</v>
      </c>
      <c r="B37" s="673" t="s">
        <v>50</v>
      </c>
      <c r="C37" s="674"/>
      <c r="D37" s="674"/>
      <c r="E37" s="674"/>
      <c r="F37" s="674"/>
      <c r="G37" s="674"/>
      <c r="H37" s="674"/>
    </row>
    <row r="38" spans="1:8" ht="25.5" customHeight="1" x14ac:dyDescent="0.3">
      <c r="A38" s="694"/>
      <c r="B38" s="673" t="s">
        <v>49</v>
      </c>
      <c r="C38" s="674"/>
      <c r="D38" s="674"/>
      <c r="E38" s="674"/>
      <c r="F38" s="674"/>
      <c r="G38" s="674"/>
      <c r="H38" s="674"/>
    </row>
    <row r="39" spans="1:8" ht="25.5" customHeight="1" x14ac:dyDescent="0.3">
      <c r="A39" s="694"/>
      <c r="B39" s="673" t="s">
        <v>48</v>
      </c>
      <c r="C39" s="674"/>
      <c r="D39" s="674"/>
      <c r="E39" s="674"/>
      <c r="F39" s="674"/>
      <c r="G39" s="674"/>
      <c r="H39" s="674"/>
    </row>
    <row r="40" spans="1:8" ht="25.5" customHeight="1" x14ac:dyDescent="0.3">
      <c r="A40" s="694"/>
      <c r="B40" s="673" t="s">
        <v>47</v>
      </c>
      <c r="C40" s="674"/>
      <c r="D40" s="674"/>
      <c r="E40" s="674"/>
      <c r="F40" s="674"/>
      <c r="G40" s="674"/>
      <c r="H40" s="674"/>
    </row>
    <row r="41" spans="1:8" ht="25.5" customHeight="1" x14ac:dyDescent="0.3">
      <c r="A41" s="694"/>
      <c r="B41" s="673" t="s">
        <v>46</v>
      </c>
      <c r="C41" s="674"/>
      <c r="D41" s="674"/>
      <c r="E41" s="674"/>
      <c r="F41" s="674"/>
      <c r="G41" s="674"/>
      <c r="H41" s="674"/>
    </row>
    <row r="42" spans="1:8" ht="25.5" customHeight="1" x14ac:dyDescent="0.3">
      <c r="A42" s="694"/>
      <c r="B42" s="673" t="s">
        <v>45</v>
      </c>
      <c r="C42" s="674"/>
      <c r="D42" s="674"/>
      <c r="E42" s="674"/>
      <c r="F42" s="674"/>
      <c r="G42" s="674"/>
      <c r="H42" s="674"/>
    </row>
    <row r="43" spans="1:8" ht="25.5" customHeight="1" x14ac:dyDescent="0.3">
      <c r="A43" s="694"/>
      <c r="B43" s="673" t="s">
        <v>44</v>
      </c>
      <c r="C43" s="674"/>
      <c r="D43" s="674"/>
      <c r="E43" s="674"/>
      <c r="F43" s="674"/>
      <c r="G43" s="674"/>
      <c r="H43" s="674"/>
    </row>
    <row r="44" spans="1:8" ht="25.5" customHeight="1" x14ac:dyDescent="0.3">
      <c r="A44" s="694"/>
      <c r="B44" s="673" t="s">
        <v>43</v>
      </c>
      <c r="C44" s="674"/>
      <c r="D44" s="674"/>
      <c r="E44" s="674"/>
      <c r="F44" s="674"/>
      <c r="G44" s="674"/>
      <c r="H44" s="674"/>
    </row>
    <row r="45" spans="1:8" ht="25.5" customHeight="1" x14ac:dyDescent="0.3">
      <c r="A45" s="694"/>
      <c r="B45" s="673" t="s">
        <v>42</v>
      </c>
      <c r="C45" s="674"/>
      <c r="D45" s="674"/>
      <c r="E45" s="674"/>
      <c r="F45" s="674"/>
      <c r="G45" s="674"/>
      <c r="H45" s="674"/>
    </row>
    <row r="46" spans="1:8" ht="25.5" customHeight="1" x14ac:dyDescent="0.3">
      <c r="A46" s="694"/>
      <c r="B46" s="673" t="s">
        <v>41</v>
      </c>
      <c r="C46" s="674"/>
      <c r="D46" s="674"/>
      <c r="E46" s="674"/>
      <c r="F46" s="674"/>
      <c r="G46" s="674"/>
      <c r="H46" s="674"/>
    </row>
    <row r="47" spans="1:8" ht="25.5" customHeight="1" x14ac:dyDescent="0.3">
      <c r="A47" s="694"/>
      <c r="B47" s="672" t="s">
        <v>40</v>
      </c>
      <c r="C47" s="670"/>
      <c r="D47" s="670"/>
      <c r="E47" s="670"/>
      <c r="F47" s="670"/>
      <c r="G47" s="670"/>
      <c r="H47" s="670"/>
    </row>
    <row r="48" spans="1:8" x14ac:dyDescent="0.3">
      <c r="A48" s="689" t="s">
        <v>31</v>
      </c>
      <c r="B48" s="689"/>
      <c r="C48" s="689"/>
      <c r="D48" s="707" t="s">
        <v>1365</v>
      </c>
      <c r="E48" s="708"/>
      <c r="F48" s="708"/>
      <c r="G48" s="708"/>
      <c r="H48" s="708"/>
    </row>
    <row r="49" spans="1:9" ht="52.5" customHeight="1" x14ac:dyDescent="0.3">
      <c r="A49" s="709" t="s">
        <v>30</v>
      </c>
      <c r="B49" s="710"/>
      <c r="C49" s="710"/>
      <c r="D49" s="696" t="s">
        <v>39</v>
      </c>
      <c r="E49" s="696"/>
      <c r="F49" s="696"/>
      <c r="G49" s="696"/>
      <c r="H49" s="696"/>
      <c r="I49" s="697"/>
    </row>
    <row r="50" spans="1:9" s="11" customFormat="1" ht="17.7" customHeight="1" x14ac:dyDescent="0.3">
      <c r="A50" s="14" t="s">
        <v>38</v>
      </c>
      <c r="B50" s="13"/>
      <c r="C50" s="13"/>
      <c r="D50" s="13"/>
      <c r="E50" s="13"/>
      <c r="F50" s="13"/>
      <c r="G50" s="12">
        <v>9</v>
      </c>
      <c r="H50" s="12" t="s">
        <v>5</v>
      </c>
    </row>
    <row r="51" spans="1:9" ht="28.5" customHeight="1" x14ac:dyDescent="0.3">
      <c r="A51" s="709" t="s">
        <v>37</v>
      </c>
      <c r="B51" s="685" t="s">
        <v>36</v>
      </c>
      <c r="C51" s="685"/>
      <c r="D51" s="685"/>
      <c r="E51" s="685"/>
      <c r="F51" s="685"/>
      <c r="G51" s="685"/>
      <c r="H51" s="673"/>
    </row>
    <row r="52" spans="1:9" ht="21.75" customHeight="1" x14ac:dyDescent="0.3">
      <c r="A52" s="711"/>
      <c r="B52" s="685" t="s">
        <v>35</v>
      </c>
      <c r="C52" s="685"/>
      <c r="D52" s="685"/>
      <c r="E52" s="685"/>
      <c r="F52" s="685"/>
      <c r="G52" s="685"/>
      <c r="H52" s="673"/>
    </row>
    <row r="53" spans="1:9" ht="25.5" customHeight="1" x14ac:dyDescent="0.3">
      <c r="A53" s="711"/>
      <c r="B53" s="685" t="s">
        <v>34</v>
      </c>
      <c r="C53" s="685"/>
      <c r="D53" s="685"/>
      <c r="E53" s="685"/>
      <c r="F53" s="685"/>
      <c r="G53" s="685"/>
      <c r="H53" s="673"/>
    </row>
    <row r="54" spans="1:9" ht="20.25" customHeight="1" x14ac:dyDescent="0.3">
      <c r="A54" s="711"/>
      <c r="B54" s="685" t="s">
        <v>33</v>
      </c>
      <c r="C54" s="685"/>
      <c r="D54" s="685"/>
      <c r="E54" s="685"/>
      <c r="F54" s="685"/>
      <c r="G54" s="685"/>
      <c r="H54" s="673"/>
    </row>
    <row r="55" spans="1:9" ht="23.25" customHeight="1" x14ac:dyDescent="0.3">
      <c r="A55" s="711"/>
      <c r="B55" s="685" t="s">
        <v>32</v>
      </c>
      <c r="C55" s="685"/>
      <c r="D55" s="685"/>
      <c r="E55" s="685"/>
      <c r="F55" s="685"/>
      <c r="G55" s="685"/>
      <c r="H55" s="673"/>
    </row>
    <row r="56" spans="1:9" x14ac:dyDescent="0.3">
      <c r="A56" s="704" t="s">
        <v>31</v>
      </c>
      <c r="B56" s="689"/>
      <c r="C56" s="689"/>
      <c r="D56" s="706" t="s">
        <v>1366</v>
      </c>
      <c r="E56" s="706"/>
      <c r="F56" s="706"/>
      <c r="G56" s="706"/>
      <c r="H56" s="707"/>
    </row>
    <row r="57" spans="1:9" ht="63" customHeight="1" x14ac:dyDescent="0.3">
      <c r="A57" s="705" t="s">
        <v>30</v>
      </c>
      <c r="B57" s="694"/>
      <c r="C57" s="694"/>
      <c r="D57" s="698" t="s">
        <v>29</v>
      </c>
      <c r="E57" s="698"/>
      <c r="F57" s="698"/>
      <c r="G57" s="698"/>
      <c r="H57" s="698"/>
      <c r="I57" s="699"/>
    </row>
    <row r="58" spans="1:9" ht="13.5" customHeight="1" x14ac:dyDescent="0.3"/>
    <row r="59" spans="1:9" ht="15" customHeight="1" x14ac:dyDescent="0.3">
      <c r="A59" s="691" t="s">
        <v>28</v>
      </c>
      <c r="B59" s="691"/>
      <c r="C59" s="691"/>
      <c r="D59" s="691"/>
      <c r="E59" s="691"/>
      <c r="F59" s="691"/>
      <c r="G59" s="691"/>
      <c r="H59" s="691"/>
    </row>
    <row r="60" spans="1:9" ht="21.75" customHeight="1" x14ac:dyDescent="0.3">
      <c r="A60" s="676" t="s">
        <v>27</v>
      </c>
      <c r="B60" s="677"/>
      <c r="C60" s="685" t="s">
        <v>26</v>
      </c>
      <c r="D60" s="685"/>
      <c r="E60" s="685"/>
      <c r="F60" s="685"/>
      <c r="G60" s="685"/>
      <c r="H60" s="673"/>
    </row>
    <row r="61" spans="1:9" ht="43.5" customHeight="1" x14ac:dyDescent="0.3">
      <c r="A61" s="676"/>
      <c r="B61" s="677"/>
      <c r="C61" s="685" t="s">
        <v>25</v>
      </c>
      <c r="D61" s="685"/>
      <c r="E61" s="685"/>
      <c r="F61" s="685"/>
      <c r="G61" s="685"/>
      <c r="H61" s="673"/>
    </row>
    <row r="62" spans="1:9" ht="37.5" customHeight="1" x14ac:dyDescent="0.3">
      <c r="A62" s="676"/>
      <c r="B62" s="677"/>
      <c r="C62" s="685" t="s">
        <v>24</v>
      </c>
      <c r="D62" s="685"/>
      <c r="E62" s="685"/>
      <c r="F62" s="685"/>
      <c r="G62" s="685"/>
      <c r="H62" s="673"/>
    </row>
    <row r="63" spans="1:9" ht="19.5" customHeight="1" x14ac:dyDescent="0.3">
      <c r="A63" s="676" t="s">
        <v>23</v>
      </c>
      <c r="B63" s="677"/>
      <c r="C63" s="685" t="s">
        <v>22</v>
      </c>
      <c r="D63" s="685"/>
      <c r="E63" s="685"/>
      <c r="F63" s="685"/>
      <c r="G63" s="685"/>
      <c r="H63" s="673"/>
    </row>
    <row r="64" spans="1:9" ht="24.75" customHeight="1" x14ac:dyDescent="0.3">
      <c r="A64" s="676"/>
      <c r="B64" s="677"/>
      <c r="C64" s="685" t="s">
        <v>21</v>
      </c>
      <c r="D64" s="685"/>
      <c r="E64" s="685"/>
      <c r="F64" s="685"/>
      <c r="G64" s="685"/>
      <c r="H64" s="673"/>
    </row>
    <row r="65" spans="1:8" ht="23.25" customHeight="1" x14ac:dyDescent="0.3">
      <c r="A65" s="676"/>
      <c r="B65" s="677"/>
      <c r="C65" s="685" t="s">
        <v>20</v>
      </c>
      <c r="D65" s="685"/>
      <c r="E65" s="685"/>
      <c r="F65" s="685"/>
      <c r="G65" s="685"/>
      <c r="H65" s="673"/>
    </row>
    <row r="66" spans="1:8" ht="24" customHeight="1" x14ac:dyDescent="0.3"/>
    <row r="67" spans="1:8" ht="15" customHeight="1" x14ac:dyDescent="0.3">
      <c r="A67" s="11" t="s">
        <v>19</v>
      </c>
      <c r="B67" s="11"/>
      <c r="C67" s="11"/>
      <c r="D67" s="11"/>
      <c r="E67" s="11"/>
      <c r="F67" s="11"/>
    </row>
    <row r="68" spans="1:8" ht="16.2" x14ac:dyDescent="0.3">
      <c r="A68" s="688" t="s">
        <v>18</v>
      </c>
      <c r="B68" s="688"/>
      <c r="C68" s="688"/>
      <c r="D68" s="688"/>
      <c r="E68" s="688"/>
      <c r="F68" s="688"/>
      <c r="G68" s="10">
        <v>0.5</v>
      </c>
      <c r="H68" s="2" t="s">
        <v>4</v>
      </c>
    </row>
    <row r="69" spans="1:8" ht="16.2" x14ac:dyDescent="0.3">
      <c r="A69" s="688" t="s">
        <v>17</v>
      </c>
      <c r="B69" s="688"/>
      <c r="C69" s="688"/>
      <c r="D69" s="688"/>
      <c r="E69" s="688"/>
      <c r="F69" s="688"/>
      <c r="G69" s="10">
        <v>3.5</v>
      </c>
      <c r="H69" s="298" t="s">
        <v>4</v>
      </c>
    </row>
    <row r="70" spans="1:8" x14ac:dyDescent="0.3">
      <c r="A70" s="9"/>
      <c r="B70" s="9"/>
      <c r="C70" s="9"/>
      <c r="D70" s="9"/>
      <c r="E70" s="9"/>
      <c r="F70" s="9"/>
      <c r="G70" s="7"/>
      <c r="H70" s="2"/>
    </row>
    <row r="71" spans="1:8" x14ac:dyDescent="0.3">
      <c r="A71" s="702" t="s">
        <v>16</v>
      </c>
      <c r="B71" s="702"/>
      <c r="C71" s="702"/>
      <c r="D71" s="702"/>
      <c r="E71" s="702"/>
      <c r="F71" s="702"/>
      <c r="G71" s="8"/>
      <c r="H71" s="7"/>
    </row>
    <row r="72" spans="1:8" ht="17.7" customHeight="1" x14ac:dyDescent="0.3">
      <c r="A72" s="674" t="s">
        <v>15</v>
      </c>
      <c r="B72" s="674"/>
      <c r="C72" s="674"/>
      <c r="D72" s="674"/>
      <c r="E72" s="2">
        <f>SUM(E73:E78)</f>
        <v>32</v>
      </c>
      <c r="F72" s="2" t="s">
        <v>5</v>
      </c>
      <c r="G72" s="3">
        <f>E72/25</f>
        <v>1.28</v>
      </c>
      <c r="H72" s="2" t="s">
        <v>4</v>
      </c>
    </row>
    <row r="73" spans="1:8" ht="17.7" customHeight="1" x14ac:dyDescent="0.3">
      <c r="A73" s="1" t="s">
        <v>14</v>
      </c>
      <c r="B73" s="688" t="s">
        <v>13</v>
      </c>
      <c r="C73" s="688"/>
      <c r="D73" s="688"/>
      <c r="E73" s="6">
        <v>18</v>
      </c>
      <c r="F73" s="2" t="s">
        <v>5</v>
      </c>
      <c r="G73" s="5"/>
      <c r="H73" s="4"/>
    </row>
    <row r="74" spans="1:8" ht="17.7" customHeight="1" x14ac:dyDescent="0.3">
      <c r="B74" s="688" t="s">
        <v>12</v>
      </c>
      <c r="C74" s="688"/>
      <c r="D74" s="688"/>
      <c r="E74" s="6">
        <v>9</v>
      </c>
      <c r="F74" s="2" t="s">
        <v>5</v>
      </c>
      <c r="G74" s="5"/>
      <c r="H74" s="4"/>
    </row>
    <row r="75" spans="1:8" ht="17.7" customHeight="1" x14ac:dyDescent="0.3">
      <c r="B75" s="688" t="s">
        <v>11</v>
      </c>
      <c r="C75" s="688"/>
      <c r="D75" s="688"/>
      <c r="E75" s="2">
        <v>3</v>
      </c>
      <c r="F75" s="2" t="s">
        <v>5</v>
      </c>
      <c r="G75" s="5"/>
      <c r="H75" s="4"/>
    </row>
    <row r="76" spans="1:8" ht="17.7" customHeight="1" x14ac:dyDescent="0.3">
      <c r="B76" s="688" t="s">
        <v>10</v>
      </c>
      <c r="C76" s="688"/>
      <c r="D76" s="688"/>
      <c r="E76" s="2">
        <v>0</v>
      </c>
      <c r="F76" s="2" t="s">
        <v>5</v>
      </c>
      <c r="G76" s="5"/>
      <c r="H76" s="4"/>
    </row>
    <row r="77" spans="1:8" ht="17.7" customHeight="1" x14ac:dyDescent="0.3">
      <c r="B77" s="688" t="s">
        <v>9</v>
      </c>
      <c r="C77" s="688"/>
      <c r="D77" s="688"/>
      <c r="E77" s="2">
        <v>0</v>
      </c>
      <c r="F77" s="2" t="s">
        <v>5</v>
      </c>
      <c r="G77" s="5"/>
      <c r="H77" s="4"/>
    </row>
    <row r="78" spans="1:8" ht="17.7" customHeight="1" x14ac:dyDescent="0.3">
      <c r="B78" s="688" t="s">
        <v>8</v>
      </c>
      <c r="C78" s="688"/>
      <c r="D78" s="688"/>
      <c r="E78" s="2">
        <v>2</v>
      </c>
      <c r="F78" s="2" t="s">
        <v>5</v>
      </c>
      <c r="G78" s="5"/>
      <c r="H78" s="4"/>
    </row>
    <row r="79" spans="1:8" ht="31.2" customHeight="1" x14ac:dyDescent="0.3">
      <c r="A79" s="674" t="s">
        <v>7</v>
      </c>
      <c r="B79" s="674"/>
      <c r="C79" s="674"/>
      <c r="D79" s="674"/>
      <c r="E79" s="2">
        <v>0</v>
      </c>
      <c r="F79" s="2" t="s">
        <v>5</v>
      </c>
      <c r="G79" s="3">
        <v>0</v>
      </c>
      <c r="H79" s="2" t="s">
        <v>4</v>
      </c>
    </row>
    <row r="80" spans="1:8" ht="17.7" customHeight="1" x14ac:dyDescent="0.3">
      <c r="A80" s="688" t="s">
        <v>6</v>
      </c>
      <c r="B80" s="688"/>
      <c r="C80" s="688"/>
      <c r="D80" s="688"/>
      <c r="E80" s="2">
        <f>G80*25</f>
        <v>68</v>
      </c>
      <c r="F80" s="2" t="s">
        <v>5</v>
      </c>
      <c r="G80" s="3">
        <f>D6-G79-G72</f>
        <v>2.7199999999999998</v>
      </c>
      <c r="H80" s="2" t="s">
        <v>4</v>
      </c>
    </row>
    <row r="81" spans="1:9" ht="10.199999999999999" customHeight="1" x14ac:dyDescent="0.3"/>
    <row r="84" spans="1:9" x14ac:dyDescent="0.3">
      <c r="A84" s="1" t="s">
        <v>3</v>
      </c>
    </row>
    <row r="85" spans="1:9" ht="16.2" x14ac:dyDescent="0.3">
      <c r="A85" s="675" t="s">
        <v>2</v>
      </c>
      <c r="B85" s="675"/>
      <c r="C85" s="675"/>
      <c r="D85" s="675"/>
      <c r="E85" s="675"/>
      <c r="F85" s="675"/>
      <c r="G85" s="675"/>
      <c r="H85" s="675"/>
      <c r="I85" s="675"/>
    </row>
    <row r="86" spans="1:9" x14ac:dyDescent="0.3">
      <c r="A86" s="1" t="s">
        <v>1</v>
      </c>
    </row>
    <row r="88" spans="1:9" x14ac:dyDescent="0.3">
      <c r="A88" s="683" t="s">
        <v>0</v>
      </c>
      <c r="B88" s="683"/>
      <c r="C88" s="683"/>
      <c r="D88" s="683"/>
      <c r="E88" s="683"/>
      <c r="F88" s="683"/>
      <c r="G88" s="683"/>
      <c r="H88" s="683"/>
      <c r="I88" s="683"/>
    </row>
    <row r="89" spans="1:9" x14ac:dyDescent="0.3">
      <c r="A89" s="683"/>
      <c r="B89" s="683"/>
      <c r="C89" s="683"/>
      <c r="D89" s="683"/>
      <c r="E89" s="683"/>
      <c r="F89" s="683"/>
      <c r="G89" s="683"/>
      <c r="H89" s="683"/>
      <c r="I89" s="683"/>
    </row>
    <row r="90" spans="1:9" x14ac:dyDescent="0.3">
      <c r="A90" s="683"/>
      <c r="B90" s="683"/>
      <c r="C90" s="683"/>
      <c r="D90" s="683"/>
      <c r="E90" s="683"/>
      <c r="F90" s="683"/>
      <c r="G90" s="683"/>
      <c r="H90" s="683"/>
      <c r="I90" s="683"/>
    </row>
  </sheetData>
  <mergeCells count="89">
    <mergeCell ref="A71:F71"/>
    <mergeCell ref="B32:F32"/>
    <mergeCell ref="A21:H21"/>
    <mergeCell ref="A35:H35"/>
    <mergeCell ref="A56:C56"/>
    <mergeCell ref="A57:C57"/>
    <mergeCell ref="D56:H56"/>
    <mergeCell ref="A48:C48"/>
    <mergeCell ref="B47:H47"/>
    <mergeCell ref="A37:A47"/>
    <mergeCell ref="B37:H37"/>
    <mergeCell ref="B42:H42"/>
    <mergeCell ref="A59:H59"/>
    <mergeCell ref="D48:H48"/>
    <mergeCell ref="A49:C49"/>
    <mergeCell ref="A51:A55"/>
    <mergeCell ref="D49:I49"/>
    <mergeCell ref="D57:I57"/>
    <mergeCell ref="B22:F23"/>
    <mergeCell ref="G22:H22"/>
    <mergeCell ref="A24:H24"/>
    <mergeCell ref="B25:F25"/>
    <mergeCell ref="B29:F29"/>
    <mergeCell ref="B26:F26"/>
    <mergeCell ref="A27:H27"/>
    <mergeCell ref="B28:F28"/>
    <mergeCell ref="B41:H41"/>
    <mergeCell ref="B44:H44"/>
    <mergeCell ref="B46:H46"/>
    <mergeCell ref="A30:H30"/>
    <mergeCell ref="A34:H34"/>
    <mergeCell ref="B31:F31"/>
    <mergeCell ref="C60:H60"/>
    <mergeCell ref="C62:H62"/>
    <mergeCell ref="C61:H61"/>
    <mergeCell ref="A63:B65"/>
    <mergeCell ref="C63:H63"/>
    <mergeCell ref="C64:H64"/>
    <mergeCell ref="A80:D80"/>
    <mergeCell ref="A72:D72"/>
    <mergeCell ref="B73:D73"/>
    <mergeCell ref="B74:D74"/>
    <mergeCell ref="B75:D75"/>
    <mergeCell ref="B76:D76"/>
    <mergeCell ref="B77:D77"/>
    <mergeCell ref="B78:D78"/>
    <mergeCell ref="A2:I2"/>
    <mergeCell ref="A5:H5"/>
    <mergeCell ref="A6:C6"/>
    <mergeCell ref="D6:H6"/>
    <mergeCell ref="A7:C7"/>
    <mergeCell ref="D7:H7"/>
    <mergeCell ref="A8:C8"/>
    <mergeCell ref="D8:H8"/>
    <mergeCell ref="A9:C9"/>
    <mergeCell ref="D9:H9"/>
    <mergeCell ref="A11:H11"/>
    <mergeCell ref="A85:I85"/>
    <mergeCell ref="A88:I90"/>
    <mergeCell ref="B33:F33"/>
    <mergeCell ref="B45:H45"/>
    <mergeCell ref="B51:H51"/>
    <mergeCell ref="B52:H52"/>
    <mergeCell ref="B53:H53"/>
    <mergeCell ref="B54:H54"/>
    <mergeCell ref="B55:H55"/>
    <mergeCell ref="A36:F36"/>
    <mergeCell ref="A79:D79"/>
    <mergeCell ref="A68:F68"/>
    <mergeCell ref="A69:F69"/>
    <mergeCell ref="C65:H65"/>
    <mergeCell ref="A60:B62"/>
    <mergeCell ref="B39:H39"/>
    <mergeCell ref="A19:B19"/>
    <mergeCell ref="C19:H19"/>
    <mergeCell ref="B43:H43"/>
    <mergeCell ref="B38:H38"/>
    <mergeCell ref="A12:H12"/>
    <mergeCell ref="A13:D13"/>
    <mergeCell ref="E13:H13"/>
    <mergeCell ref="A14:D14"/>
    <mergeCell ref="E14:H14"/>
    <mergeCell ref="A15:D15"/>
    <mergeCell ref="A22:A23"/>
    <mergeCell ref="E15:H15"/>
    <mergeCell ref="A16:D16"/>
    <mergeCell ref="E16:H16"/>
    <mergeCell ref="A18:H18"/>
    <mergeCell ref="B40:H40"/>
  </mergeCells>
  <pageMargins left="0.25" right="0.25"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workbookViewId="0"/>
  </sheetViews>
  <sheetFormatPr defaultColWidth="8.88671875" defaultRowHeight="13.8" x14ac:dyDescent="0.3"/>
  <cols>
    <col min="1" max="1" width="13.88671875" style="1" customWidth="1"/>
    <col min="2" max="2" width="11.6640625" style="1" customWidth="1"/>
    <col min="3" max="3" width="5.6640625" style="1" customWidth="1"/>
    <col min="4" max="4" width="21.6640625" style="1" customWidth="1"/>
    <col min="5" max="5" width="9.33203125" style="1" customWidth="1"/>
    <col min="6" max="6" width="8.6640625" style="1" customWidth="1"/>
    <col min="7" max="7" width="12.6640625" style="1" customWidth="1"/>
    <col min="8" max="8" width="9.6640625" style="1" customWidth="1"/>
    <col min="9" max="9" width="2.6640625" style="1" customWidth="1"/>
    <col min="10" max="16384" width="8.88671875" style="1"/>
  </cols>
  <sheetData>
    <row r="1" spans="1:9" ht="10.199999999999999" customHeight="1" x14ac:dyDescent="0.3"/>
    <row r="2" spans="1:9" s="11" customFormat="1" x14ac:dyDescent="0.3">
      <c r="A2" s="692" t="s">
        <v>105</v>
      </c>
      <c r="B2" s="692"/>
      <c r="C2" s="692"/>
      <c r="D2" s="692"/>
      <c r="E2" s="692"/>
      <c r="F2" s="692"/>
      <c r="G2" s="692"/>
      <c r="H2" s="692"/>
      <c r="I2" s="692"/>
    </row>
    <row r="3" spans="1:9" ht="10.199999999999999" customHeight="1" x14ac:dyDescent="0.3"/>
    <row r="4" spans="1:9" ht="15" customHeight="1" x14ac:dyDescent="0.3">
      <c r="A4" s="11" t="s">
        <v>104</v>
      </c>
    </row>
    <row r="5" spans="1:9" ht="17.7" customHeight="1" x14ac:dyDescent="0.3">
      <c r="A5" s="693" t="s">
        <v>313</v>
      </c>
      <c r="B5" s="693"/>
      <c r="C5" s="693"/>
      <c r="D5" s="693"/>
      <c r="E5" s="693"/>
      <c r="F5" s="693"/>
      <c r="G5" s="693"/>
      <c r="H5" s="693"/>
    </row>
    <row r="6" spans="1:9" ht="17.7" customHeight="1" x14ac:dyDescent="0.3">
      <c r="A6" s="676" t="s">
        <v>102</v>
      </c>
      <c r="B6" s="677"/>
      <c r="C6" s="677"/>
      <c r="D6" s="677">
        <v>5</v>
      </c>
      <c r="E6" s="677"/>
      <c r="F6" s="677"/>
      <c r="G6" s="677"/>
      <c r="H6" s="678"/>
    </row>
    <row r="7" spans="1:9" ht="17.850000000000001" customHeight="1" x14ac:dyDescent="0.3">
      <c r="A7" s="676" t="s">
        <v>101</v>
      </c>
      <c r="B7" s="677"/>
      <c r="C7" s="677"/>
      <c r="D7" s="694" t="s">
        <v>147</v>
      </c>
      <c r="E7" s="694"/>
      <c r="F7" s="694"/>
      <c r="G7" s="694"/>
      <c r="H7" s="695"/>
    </row>
    <row r="8" spans="1:9" ht="17.7" customHeight="1" x14ac:dyDescent="0.3">
      <c r="A8" s="676" t="s">
        <v>99</v>
      </c>
      <c r="B8" s="677"/>
      <c r="C8" s="677"/>
      <c r="D8" s="689" t="s">
        <v>182</v>
      </c>
      <c r="E8" s="689"/>
      <c r="F8" s="689"/>
      <c r="G8" s="689"/>
      <c r="H8" s="690"/>
    </row>
    <row r="9" spans="1:9" ht="17.7" customHeight="1" x14ac:dyDescent="0.3">
      <c r="A9" s="676" t="s">
        <v>97</v>
      </c>
      <c r="B9" s="677"/>
      <c r="C9" s="677"/>
      <c r="D9" s="689" t="s">
        <v>312</v>
      </c>
      <c r="E9" s="689"/>
      <c r="F9" s="689"/>
      <c r="G9" s="689"/>
      <c r="H9" s="690"/>
    </row>
    <row r="10" spans="1:9" ht="10.199999999999999" customHeight="1" x14ac:dyDescent="0.3"/>
    <row r="11" spans="1:9" ht="15" customHeight="1" x14ac:dyDescent="0.3">
      <c r="A11" s="691" t="s">
        <v>145</v>
      </c>
      <c r="B11" s="691"/>
      <c r="C11" s="691"/>
      <c r="D11" s="691"/>
      <c r="E11" s="691"/>
      <c r="F11" s="691"/>
      <c r="G11" s="691"/>
      <c r="H11" s="691"/>
    </row>
    <row r="12" spans="1:9" ht="17.7" customHeight="1" x14ac:dyDescent="0.3">
      <c r="A12" s="643" t="s">
        <v>1296</v>
      </c>
      <c r="B12" s="643"/>
      <c r="C12" s="643"/>
      <c r="D12" s="643"/>
      <c r="E12" s="643"/>
      <c r="F12" s="643"/>
      <c r="G12" s="643"/>
      <c r="H12" s="643"/>
    </row>
    <row r="13" spans="1:9" ht="17.7" customHeight="1" x14ac:dyDescent="0.3">
      <c r="A13" s="676" t="s">
        <v>94</v>
      </c>
      <c r="B13" s="677"/>
      <c r="C13" s="677"/>
      <c r="D13" s="677"/>
      <c r="E13" s="677" t="s">
        <v>93</v>
      </c>
      <c r="F13" s="677"/>
      <c r="G13" s="677"/>
      <c r="H13" s="678"/>
    </row>
    <row r="14" spans="1:9" ht="17.7" customHeight="1" x14ac:dyDescent="0.3">
      <c r="A14" s="676" t="s">
        <v>92</v>
      </c>
      <c r="B14" s="677"/>
      <c r="C14" s="677"/>
      <c r="D14" s="677"/>
      <c r="E14" s="677" t="s">
        <v>91</v>
      </c>
      <c r="F14" s="677"/>
      <c r="G14" s="677"/>
      <c r="H14" s="678"/>
    </row>
    <row r="15" spans="1:9" ht="17.7" customHeight="1" x14ac:dyDescent="0.3">
      <c r="A15" s="676" t="s">
        <v>90</v>
      </c>
      <c r="B15" s="677"/>
      <c r="C15" s="677"/>
      <c r="D15" s="677"/>
      <c r="E15" s="680" t="s">
        <v>89</v>
      </c>
      <c r="F15" s="680"/>
      <c r="G15" s="680"/>
      <c r="H15" s="681"/>
    </row>
    <row r="16" spans="1:9" ht="17.7" customHeight="1" x14ac:dyDescent="0.3">
      <c r="A16" s="676" t="s">
        <v>88</v>
      </c>
      <c r="B16" s="677"/>
      <c r="C16" s="677"/>
      <c r="D16" s="677"/>
      <c r="E16" s="677" t="s">
        <v>87</v>
      </c>
      <c r="F16" s="677"/>
      <c r="G16" s="677"/>
      <c r="H16" s="678"/>
    </row>
    <row r="17" spans="1:9" ht="10.199999999999999" customHeight="1" x14ac:dyDescent="0.3"/>
    <row r="18" spans="1:9" ht="15" customHeight="1" x14ac:dyDescent="0.3">
      <c r="A18" s="691" t="s">
        <v>86</v>
      </c>
      <c r="B18" s="691"/>
      <c r="C18" s="691"/>
      <c r="D18" s="691"/>
      <c r="E18" s="691"/>
      <c r="F18" s="691"/>
      <c r="G18" s="691"/>
      <c r="H18" s="691"/>
    </row>
    <row r="19" spans="1:9" ht="31.2" customHeight="1" x14ac:dyDescent="0.3">
      <c r="A19" s="674" t="s">
        <v>85</v>
      </c>
      <c r="B19" s="674"/>
      <c r="C19" s="685" t="s">
        <v>1425</v>
      </c>
      <c r="D19" s="685"/>
      <c r="E19" s="685"/>
      <c r="F19" s="685"/>
      <c r="G19" s="685"/>
      <c r="H19" s="673"/>
    </row>
    <row r="20" spans="1:9" ht="10.199999999999999" customHeight="1" x14ac:dyDescent="0.3">
      <c r="A20" s="1" t="s">
        <v>633</v>
      </c>
    </row>
    <row r="21" spans="1:9" ht="15" customHeight="1" x14ac:dyDescent="0.3">
      <c r="A21" s="728" t="s">
        <v>84</v>
      </c>
      <c r="B21" s="728"/>
      <c r="C21" s="728"/>
      <c r="D21" s="728"/>
    </row>
    <row r="22" spans="1:9" x14ac:dyDescent="0.3">
      <c r="A22" s="724" t="s">
        <v>83</v>
      </c>
      <c r="B22" s="679" t="s">
        <v>82</v>
      </c>
      <c r="C22" s="679"/>
      <c r="D22" s="679"/>
      <c r="E22" s="679"/>
      <c r="F22" s="679"/>
      <c r="G22" s="679" t="s">
        <v>81</v>
      </c>
      <c r="H22" s="700"/>
    </row>
    <row r="23" spans="1:9" ht="30.75" customHeight="1" x14ac:dyDescent="0.3">
      <c r="A23" s="724"/>
      <c r="B23" s="679"/>
      <c r="C23" s="679"/>
      <c r="D23" s="679"/>
      <c r="E23" s="679"/>
      <c r="F23" s="679"/>
      <c r="G23" s="16" t="s">
        <v>80</v>
      </c>
      <c r="H23" s="17" t="s">
        <v>79</v>
      </c>
    </row>
    <row r="24" spans="1:9" ht="17.7" customHeight="1" x14ac:dyDescent="0.3">
      <c r="A24" s="724" t="s">
        <v>78</v>
      </c>
      <c r="B24" s="679"/>
      <c r="C24" s="679"/>
      <c r="D24" s="679"/>
      <c r="E24" s="679"/>
      <c r="F24" s="679"/>
      <c r="G24" s="679"/>
      <c r="H24" s="700"/>
    </row>
    <row r="25" spans="1:9" s="479" customFormat="1" ht="39" customHeight="1" x14ac:dyDescent="0.3">
      <c r="A25" s="476" t="s">
        <v>311</v>
      </c>
      <c r="B25" s="721" t="s">
        <v>310</v>
      </c>
      <c r="C25" s="721"/>
      <c r="D25" s="721"/>
      <c r="E25" s="721"/>
      <c r="F25" s="721"/>
      <c r="G25" s="476" t="s">
        <v>271</v>
      </c>
      <c r="H25" s="477" t="s">
        <v>53</v>
      </c>
      <c r="I25" s="478"/>
    </row>
    <row r="26" spans="1:9" s="479" customFormat="1" ht="33" customHeight="1" x14ac:dyDescent="0.3">
      <c r="A26" s="476" t="s">
        <v>309</v>
      </c>
      <c r="B26" s="721" t="s">
        <v>308</v>
      </c>
      <c r="C26" s="721"/>
      <c r="D26" s="721"/>
      <c r="E26" s="721"/>
      <c r="F26" s="721"/>
      <c r="G26" s="476" t="s">
        <v>72</v>
      </c>
      <c r="H26" s="477" t="s">
        <v>53</v>
      </c>
      <c r="I26" s="478"/>
    </row>
    <row r="27" spans="1:9" s="479" customFormat="1" ht="17.850000000000001" customHeight="1" x14ac:dyDescent="0.3">
      <c r="A27" s="718" t="s">
        <v>71</v>
      </c>
      <c r="B27" s="719"/>
      <c r="C27" s="719"/>
      <c r="D27" s="719"/>
      <c r="E27" s="719"/>
      <c r="F27" s="719"/>
      <c r="G27" s="719"/>
      <c r="H27" s="720"/>
      <c r="I27" s="478"/>
    </row>
    <row r="28" spans="1:9" s="479" customFormat="1" ht="34.5" customHeight="1" x14ac:dyDescent="0.3">
      <c r="A28" s="476" t="s">
        <v>307</v>
      </c>
      <c r="B28" s="721" t="s">
        <v>306</v>
      </c>
      <c r="C28" s="721"/>
      <c r="D28" s="721"/>
      <c r="E28" s="721"/>
      <c r="F28" s="721"/>
      <c r="G28" s="476" t="s">
        <v>172</v>
      </c>
      <c r="H28" s="477" t="s">
        <v>57</v>
      </c>
      <c r="I28" s="478"/>
    </row>
    <row r="29" spans="1:9" s="479" customFormat="1" ht="66.75" customHeight="1" x14ac:dyDescent="0.3">
      <c r="A29" s="476" t="s">
        <v>305</v>
      </c>
      <c r="B29" s="721" t="s">
        <v>304</v>
      </c>
      <c r="C29" s="721"/>
      <c r="D29" s="721"/>
      <c r="E29" s="721"/>
      <c r="F29" s="721"/>
      <c r="G29" s="476" t="s">
        <v>303</v>
      </c>
      <c r="H29" s="477" t="s">
        <v>53</v>
      </c>
      <c r="I29" s="478"/>
    </row>
    <row r="30" spans="1:9" s="479" customFormat="1" ht="41.25" customHeight="1" x14ac:dyDescent="0.3">
      <c r="A30" s="476" t="s">
        <v>302</v>
      </c>
      <c r="B30" s="721" t="s">
        <v>301</v>
      </c>
      <c r="C30" s="721"/>
      <c r="D30" s="721"/>
      <c r="E30" s="721"/>
      <c r="F30" s="721"/>
      <c r="G30" s="476" t="s">
        <v>267</v>
      </c>
      <c r="H30" s="477" t="s">
        <v>57</v>
      </c>
      <c r="I30" s="478"/>
    </row>
    <row r="31" spans="1:9" s="479" customFormat="1" ht="17.850000000000001" customHeight="1" x14ac:dyDescent="0.3">
      <c r="A31" s="718" t="s">
        <v>64</v>
      </c>
      <c r="B31" s="719"/>
      <c r="C31" s="719"/>
      <c r="D31" s="719"/>
      <c r="E31" s="719"/>
      <c r="F31" s="719"/>
      <c r="G31" s="719"/>
      <c r="H31" s="720"/>
      <c r="I31" s="478"/>
    </row>
    <row r="32" spans="1:9" s="479" customFormat="1" ht="52.5" customHeight="1" x14ac:dyDescent="0.3">
      <c r="A32" s="476" t="s">
        <v>300</v>
      </c>
      <c r="B32" s="721" t="s">
        <v>299</v>
      </c>
      <c r="C32" s="721"/>
      <c r="D32" s="721"/>
      <c r="E32" s="721"/>
      <c r="F32" s="721"/>
      <c r="G32" s="476" t="s">
        <v>54</v>
      </c>
      <c r="H32" s="477" t="s">
        <v>53</v>
      </c>
      <c r="I32" s="478"/>
    </row>
    <row r="33" spans="1:12" ht="10.199999999999999" customHeight="1" x14ac:dyDescent="0.3">
      <c r="I33" s="58"/>
    </row>
    <row r="34" spans="1:12" ht="15" customHeight="1" x14ac:dyDescent="0.3">
      <c r="A34" s="11" t="s">
        <v>52</v>
      </c>
      <c r="I34" s="58"/>
    </row>
    <row r="35" spans="1:12" s="11" customFormat="1" ht="17.7" customHeight="1" x14ac:dyDescent="0.3">
      <c r="A35" s="716" t="s">
        <v>51</v>
      </c>
      <c r="B35" s="716"/>
      <c r="C35" s="716"/>
      <c r="D35" s="716"/>
      <c r="E35" s="716"/>
      <c r="F35" s="716"/>
      <c r="G35" s="12">
        <v>9</v>
      </c>
      <c r="H35" s="13" t="s">
        <v>5</v>
      </c>
      <c r="I35" s="59"/>
      <c r="J35" s="59"/>
      <c r="K35" s="59"/>
      <c r="L35" s="59"/>
    </row>
    <row r="36" spans="1:12" ht="22.5" customHeight="1" x14ac:dyDescent="0.3">
      <c r="A36" s="709" t="s">
        <v>37</v>
      </c>
      <c r="B36" s="722" t="s">
        <v>298</v>
      </c>
      <c r="C36" s="723"/>
      <c r="D36" s="723"/>
      <c r="E36" s="723"/>
      <c r="F36" s="723"/>
      <c r="G36" s="723"/>
      <c r="H36" s="723"/>
      <c r="I36" s="58"/>
      <c r="J36" s="58"/>
      <c r="K36" s="58"/>
      <c r="L36" s="58"/>
    </row>
    <row r="37" spans="1:12" ht="36.75" customHeight="1" x14ac:dyDescent="0.3">
      <c r="A37" s="711"/>
      <c r="B37" s="722" t="s">
        <v>297</v>
      </c>
      <c r="C37" s="723"/>
      <c r="D37" s="723"/>
      <c r="E37" s="723"/>
      <c r="F37" s="723"/>
      <c r="G37" s="723"/>
      <c r="H37" s="723"/>
      <c r="I37" s="67"/>
      <c r="J37" s="61"/>
      <c r="K37" s="61"/>
      <c r="L37" s="61"/>
    </row>
    <row r="38" spans="1:12" ht="38.25" customHeight="1" x14ac:dyDescent="0.3">
      <c r="A38" s="711"/>
      <c r="B38" s="722" t="s">
        <v>296</v>
      </c>
      <c r="C38" s="723"/>
      <c r="D38" s="723"/>
      <c r="E38" s="723"/>
      <c r="F38" s="723"/>
      <c r="G38" s="723"/>
      <c r="H38" s="723"/>
      <c r="I38" s="67"/>
      <c r="J38" s="61"/>
      <c r="K38" s="61"/>
      <c r="L38" s="61"/>
    </row>
    <row r="39" spans="1:12" ht="17.25" customHeight="1" x14ac:dyDescent="0.3">
      <c r="A39" s="711"/>
      <c r="B39" s="722" t="s">
        <v>295</v>
      </c>
      <c r="C39" s="723"/>
      <c r="D39" s="723"/>
      <c r="E39" s="723"/>
      <c r="F39" s="723"/>
      <c r="G39" s="723"/>
      <c r="H39" s="723"/>
      <c r="I39" s="67"/>
      <c r="J39" s="61"/>
      <c r="K39" s="61"/>
      <c r="L39" s="61"/>
    </row>
    <row r="40" spans="1:12" ht="17.25" customHeight="1" x14ac:dyDescent="0.3">
      <c r="A40" s="711"/>
      <c r="B40" s="722" t="s">
        <v>294</v>
      </c>
      <c r="C40" s="723"/>
      <c r="D40" s="723"/>
      <c r="E40" s="723"/>
      <c r="F40" s="723"/>
      <c r="G40" s="723"/>
      <c r="H40" s="723"/>
      <c r="I40" s="67"/>
      <c r="J40" s="58"/>
      <c r="K40" s="58"/>
      <c r="L40" s="58"/>
    </row>
    <row r="41" spans="1:12" ht="32.25" customHeight="1" x14ac:dyDescent="0.3">
      <c r="A41" s="711"/>
      <c r="B41" s="722" t="s">
        <v>293</v>
      </c>
      <c r="C41" s="723"/>
      <c r="D41" s="723"/>
      <c r="E41" s="723"/>
      <c r="F41" s="723"/>
      <c r="G41" s="723"/>
      <c r="H41" s="723"/>
      <c r="I41" s="67"/>
      <c r="J41" s="58"/>
      <c r="K41" s="58"/>
      <c r="L41" s="58"/>
    </row>
    <row r="42" spans="1:12" ht="21" customHeight="1" x14ac:dyDescent="0.3">
      <c r="A42" s="712"/>
      <c r="B42" s="722" t="s">
        <v>292</v>
      </c>
      <c r="C42" s="723"/>
      <c r="D42" s="723"/>
      <c r="E42" s="723"/>
      <c r="F42" s="723"/>
      <c r="G42" s="723"/>
      <c r="H42" s="723"/>
      <c r="I42" s="67"/>
      <c r="J42" s="58"/>
      <c r="K42" s="58"/>
      <c r="L42" s="58"/>
    </row>
    <row r="43" spans="1:12" x14ac:dyDescent="0.3">
      <c r="A43" s="704" t="s">
        <v>31</v>
      </c>
      <c r="B43" s="689"/>
      <c r="C43" s="689"/>
      <c r="D43" s="689" t="s">
        <v>291</v>
      </c>
      <c r="E43" s="689"/>
      <c r="F43" s="689"/>
      <c r="G43" s="689"/>
      <c r="H43" s="690"/>
      <c r="I43" s="58"/>
    </row>
    <row r="44" spans="1:12" ht="52.5" customHeight="1" x14ac:dyDescent="0.3">
      <c r="A44" s="705" t="s">
        <v>30</v>
      </c>
      <c r="B44" s="694"/>
      <c r="C44" s="694"/>
      <c r="D44" s="673" t="s">
        <v>1426</v>
      </c>
      <c r="E44" s="674"/>
      <c r="F44" s="674"/>
      <c r="G44" s="674"/>
      <c r="H44" s="674"/>
      <c r="I44" s="61"/>
    </row>
    <row r="45" spans="1:12" s="11" customFormat="1" ht="17.7" customHeight="1" x14ac:dyDescent="0.3">
      <c r="A45" s="713" t="s">
        <v>38</v>
      </c>
      <c r="B45" s="652"/>
      <c r="C45" s="652"/>
      <c r="D45" s="652"/>
      <c r="E45" s="652"/>
      <c r="F45" s="652"/>
      <c r="G45" s="66">
        <v>9</v>
      </c>
      <c r="H45" s="65" t="s">
        <v>5</v>
      </c>
      <c r="I45" s="59"/>
    </row>
    <row r="46" spans="1:12" ht="24" customHeight="1" x14ac:dyDescent="0.3">
      <c r="A46" s="709" t="s">
        <v>37</v>
      </c>
      <c r="B46" s="673" t="s">
        <v>290</v>
      </c>
      <c r="C46" s="674" t="s">
        <v>289</v>
      </c>
      <c r="D46" s="674" t="s">
        <v>289</v>
      </c>
      <c r="E46" s="674" t="s">
        <v>289</v>
      </c>
      <c r="F46" s="674" t="s">
        <v>289</v>
      </c>
      <c r="G46" s="674" t="s">
        <v>289</v>
      </c>
      <c r="H46" s="674" t="s">
        <v>289</v>
      </c>
      <c r="I46" s="58"/>
    </row>
    <row r="47" spans="1:12" ht="24" customHeight="1" x14ac:dyDescent="0.3">
      <c r="A47" s="711"/>
      <c r="B47" s="673" t="s">
        <v>288</v>
      </c>
      <c r="C47" s="674" t="s">
        <v>287</v>
      </c>
      <c r="D47" s="674" t="s">
        <v>287</v>
      </c>
      <c r="E47" s="674" t="s">
        <v>287</v>
      </c>
      <c r="F47" s="674" t="s">
        <v>287</v>
      </c>
      <c r="G47" s="674" t="s">
        <v>287</v>
      </c>
      <c r="H47" s="674" t="s">
        <v>287</v>
      </c>
      <c r="I47" s="58"/>
    </row>
    <row r="48" spans="1:12" ht="24" customHeight="1" x14ac:dyDescent="0.3">
      <c r="A48" s="712"/>
      <c r="B48" s="672" t="s">
        <v>286</v>
      </c>
      <c r="C48" s="670"/>
      <c r="D48" s="670"/>
      <c r="E48" s="670"/>
      <c r="F48" s="670"/>
      <c r="G48" s="670"/>
      <c r="H48" s="670"/>
      <c r="I48" s="58"/>
    </row>
    <row r="49" spans="1:9" x14ac:dyDescent="0.3">
      <c r="A49" s="704" t="s">
        <v>31</v>
      </c>
      <c r="B49" s="714"/>
      <c r="C49" s="714"/>
      <c r="D49" s="714" t="s">
        <v>285</v>
      </c>
      <c r="E49" s="714"/>
      <c r="F49" s="714"/>
      <c r="G49" s="714"/>
      <c r="H49" s="715"/>
      <c r="I49" s="58"/>
    </row>
    <row r="50" spans="1:9" ht="45" customHeight="1" x14ac:dyDescent="0.3">
      <c r="A50" s="705" t="s">
        <v>30</v>
      </c>
      <c r="B50" s="694"/>
      <c r="C50" s="694"/>
      <c r="D50" s="638" t="s">
        <v>284</v>
      </c>
      <c r="E50" s="638"/>
      <c r="F50" s="638"/>
      <c r="G50" s="638"/>
      <c r="H50" s="638"/>
      <c r="I50" s="669"/>
    </row>
    <row r="51" spans="1:9" s="11" customFormat="1" ht="17.7" customHeight="1" x14ac:dyDescent="0.3">
      <c r="A51" s="716" t="s">
        <v>121</v>
      </c>
      <c r="B51" s="717"/>
      <c r="C51" s="717"/>
      <c r="D51" s="717"/>
      <c r="E51" s="717"/>
      <c r="F51" s="717"/>
      <c r="G51" s="66">
        <v>12</v>
      </c>
      <c r="H51" s="65" t="s">
        <v>5</v>
      </c>
      <c r="I51" s="59"/>
    </row>
    <row r="52" spans="1:9" ht="35.25" customHeight="1" x14ac:dyDescent="0.3">
      <c r="A52" s="729" t="s">
        <v>37</v>
      </c>
      <c r="B52" s="673" t="s">
        <v>283</v>
      </c>
      <c r="C52" s="674"/>
      <c r="D52" s="674"/>
      <c r="E52" s="674"/>
      <c r="F52" s="674"/>
      <c r="G52" s="674"/>
      <c r="H52" s="674"/>
      <c r="I52" s="58"/>
    </row>
    <row r="53" spans="1:9" ht="35.25" customHeight="1" x14ac:dyDescent="0.3">
      <c r="A53" s="730"/>
      <c r="B53" s="673" t="s">
        <v>282</v>
      </c>
      <c r="C53" s="674"/>
      <c r="D53" s="674"/>
      <c r="E53" s="674"/>
      <c r="F53" s="674"/>
      <c r="G53" s="674"/>
      <c r="H53" s="674"/>
      <c r="I53" s="58"/>
    </row>
    <row r="54" spans="1:9" ht="17.25" customHeight="1" x14ac:dyDescent="0.3">
      <c r="A54" s="730"/>
      <c r="B54" s="672" t="s">
        <v>281</v>
      </c>
      <c r="C54" s="670"/>
      <c r="D54" s="670"/>
      <c r="E54" s="670"/>
      <c r="F54" s="670"/>
      <c r="G54" s="670"/>
      <c r="H54" s="670"/>
      <c r="I54" s="58"/>
    </row>
    <row r="55" spans="1:9" x14ac:dyDescent="0.3">
      <c r="A55" s="704" t="s">
        <v>31</v>
      </c>
      <c r="B55" s="714"/>
      <c r="C55" s="714"/>
      <c r="D55" s="714" t="s">
        <v>280</v>
      </c>
      <c r="E55" s="714"/>
      <c r="F55" s="714"/>
      <c r="G55" s="714"/>
      <c r="H55" s="715"/>
      <c r="I55" s="58"/>
    </row>
    <row r="56" spans="1:9" ht="42" customHeight="1" x14ac:dyDescent="0.3">
      <c r="A56" s="705" t="s">
        <v>30</v>
      </c>
      <c r="B56" s="694"/>
      <c r="C56" s="694"/>
      <c r="D56" s="638" t="s">
        <v>1427</v>
      </c>
      <c r="E56" s="638"/>
      <c r="F56" s="638"/>
      <c r="G56" s="638"/>
      <c r="H56" s="638"/>
      <c r="I56" s="669"/>
    </row>
    <row r="57" spans="1:9" ht="10.199999999999999" customHeight="1" x14ac:dyDescent="0.3">
      <c r="I57" s="58"/>
    </row>
    <row r="58" spans="1:9" ht="15" customHeight="1" x14ac:dyDescent="0.3">
      <c r="A58" s="11" t="s">
        <v>28</v>
      </c>
      <c r="I58" s="58"/>
    </row>
    <row r="59" spans="1:9" ht="33.75" customHeight="1" x14ac:dyDescent="0.3">
      <c r="A59" s="688" t="s">
        <v>27</v>
      </c>
      <c r="B59" s="676"/>
      <c r="C59" s="642" t="s">
        <v>279</v>
      </c>
      <c r="D59" s="640"/>
      <c r="E59" s="640"/>
      <c r="F59" s="640"/>
      <c r="G59" s="640"/>
      <c r="H59" s="640"/>
      <c r="I59" s="58"/>
    </row>
    <row r="60" spans="1:9" ht="40.799999999999997" customHeight="1" x14ac:dyDescent="0.3">
      <c r="A60" s="688"/>
      <c r="B60" s="676"/>
      <c r="C60" s="641" t="s">
        <v>278</v>
      </c>
      <c r="D60" s="641"/>
      <c r="E60" s="641"/>
      <c r="F60" s="641"/>
      <c r="G60" s="641"/>
      <c r="H60" s="642"/>
      <c r="I60" s="58"/>
    </row>
    <row r="61" spans="1:9" ht="39" customHeight="1" x14ac:dyDescent="0.3">
      <c r="A61" s="688"/>
      <c r="B61" s="676"/>
      <c r="C61" s="641" t="s">
        <v>277</v>
      </c>
      <c r="D61" s="641"/>
      <c r="E61" s="641"/>
      <c r="F61" s="641"/>
      <c r="G61" s="641"/>
      <c r="H61" s="642"/>
      <c r="I61" s="58"/>
    </row>
    <row r="62" spans="1:9" ht="24.6" customHeight="1" x14ac:dyDescent="0.3">
      <c r="A62" s="725" t="s">
        <v>23</v>
      </c>
      <c r="B62" s="726"/>
      <c r="C62" s="641" t="s">
        <v>276</v>
      </c>
      <c r="D62" s="641"/>
      <c r="E62" s="641"/>
      <c r="F62" s="641"/>
      <c r="G62" s="641"/>
      <c r="H62" s="642"/>
      <c r="I62" s="58"/>
    </row>
    <row r="63" spans="1:9" ht="34.5" customHeight="1" x14ac:dyDescent="0.3">
      <c r="A63" s="693"/>
      <c r="B63" s="727"/>
      <c r="C63" s="641" t="s">
        <v>275</v>
      </c>
      <c r="D63" s="641"/>
      <c r="E63" s="641"/>
      <c r="F63" s="641"/>
      <c r="G63" s="641"/>
      <c r="H63" s="642"/>
      <c r="I63" s="58"/>
    </row>
    <row r="64" spans="1:9" ht="10.199999999999999" customHeight="1" x14ac:dyDescent="0.3"/>
    <row r="65" spans="1:8" ht="15" customHeight="1" x14ac:dyDescent="0.3">
      <c r="A65" s="11" t="s">
        <v>19</v>
      </c>
      <c r="B65" s="11"/>
      <c r="C65" s="11"/>
      <c r="D65" s="11"/>
      <c r="E65" s="11"/>
      <c r="F65" s="11"/>
    </row>
    <row r="66" spans="1:8" ht="16.2" x14ac:dyDescent="0.3">
      <c r="A66" s="688" t="s">
        <v>18</v>
      </c>
      <c r="B66" s="688"/>
      <c r="C66" s="688"/>
      <c r="D66" s="688"/>
      <c r="E66" s="688"/>
      <c r="F66" s="688"/>
      <c r="G66" s="64">
        <v>1</v>
      </c>
      <c r="H66" s="2" t="s">
        <v>4</v>
      </c>
    </row>
    <row r="67" spans="1:8" ht="16.2" x14ac:dyDescent="0.3">
      <c r="A67" s="688" t="s">
        <v>17</v>
      </c>
      <c r="B67" s="688"/>
      <c r="C67" s="688"/>
      <c r="D67" s="688"/>
      <c r="E67" s="688"/>
      <c r="F67" s="688"/>
      <c r="G67" s="64">
        <v>4</v>
      </c>
      <c r="H67" s="2" t="s">
        <v>4</v>
      </c>
    </row>
    <row r="68" spans="1:8" x14ac:dyDescent="0.3">
      <c r="A68" s="9"/>
      <c r="B68" s="9"/>
      <c r="C68" s="9"/>
      <c r="D68" s="9"/>
      <c r="E68" s="9"/>
      <c r="F68" s="9"/>
      <c r="G68" s="7"/>
      <c r="H68" s="2"/>
    </row>
    <row r="69" spans="1:8" x14ac:dyDescent="0.3">
      <c r="A69" s="702" t="s">
        <v>16</v>
      </c>
      <c r="B69" s="702"/>
      <c r="C69" s="702"/>
      <c r="D69" s="702"/>
      <c r="E69" s="702"/>
      <c r="F69" s="702"/>
      <c r="G69" s="8"/>
      <c r="H69" s="7"/>
    </row>
    <row r="70" spans="1:8" ht="17.7" customHeight="1" x14ac:dyDescent="0.3">
      <c r="A70" s="674" t="s">
        <v>15</v>
      </c>
      <c r="B70" s="674"/>
      <c r="C70" s="674"/>
      <c r="D70" s="674"/>
      <c r="E70" s="2">
        <f>SUM(E71:E76)</f>
        <v>37</v>
      </c>
      <c r="F70" s="2" t="s">
        <v>5</v>
      </c>
      <c r="G70" s="3">
        <f>E70/25</f>
        <v>1.48</v>
      </c>
      <c r="H70" s="2" t="s">
        <v>4</v>
      </c>
    </row>
    <row r="71" spans="1:8" ht="17.7" customHeight="1" x14ac:dyDescent="0.3">
      <c r="A71" s="1" t="s">
        <v>14</v>
      </c>
      <c r="B71" s="688" t="s">
        <v>13</v>
      </c>
      <c r="C71" s="688"/>
      <c r="D71" s="688"/>
      <c r="E71" s="2">
        <v>9</v>
      </c>
      <c r="F71" s="2" t="s">
        <v>5</v>
      </c>
      <c r="G71" s="5"/>
      <c r="H71" s="4"/>
    </row>
    <row r="72" spans="1:8" ht="17.7" customHeight="1" x14ac:dyDescent="0.3">
      <c r="B72" s="688" t="s">
        <v>12</v>
      </c>
      <c r="C72" s="688"/>
      <c r="D72" s="688"/>
      <c r="E72" s="2">
        <v>21</v>
      </c>
      <c r="F72" s="2" t="s">
        <v>5</v>
      </c>
      <c r="G72" s="5"/>
      <c r="H72" s="4"/>
    </row>
    <row r="73" spans="1:8" ht="17.7" customHeight="1" x14ac:dyDescent="0.3">
      <c r="B73" s="688" t="s">
        <v>11</v>
      </c>
      <c r="C73" s="688"/>
      <c r="D73" s="688"/>
      <c r="E73" s="2">
        <v>2</v>
      </c>
      <c r="F73" s="2" t="s">
        <v>5</v>
      </c>
      <c r="G73" s="5"/>
      <c r="H73" s="4"/>
    </row>
    <row r="74" spans="1:8" ht="17.7" customHeight="1" x14ac:dyDescent="0.3">
      <c r="B74" s="688" t="s">
        <v>10</v>
      </c>
      <c r="C74" s="688"/>
      <c r="D74" s="688"/>
      <c r="E74" s="2">
        <v>0</v>
      </c>
      <c r="F74" s="2" t="s">
        <v>5</v>
      </c>
      <c r="G74" s="5"/>
      <c r="H74" s="4"/>
    </row>
    <row r="75" spans="1:8" ht="17.7" customHeight="1" x14ac:dyDescent="0.3">
      <c r="B75" s="688" t="s">
        <v>9</v>
      </c>
      <c r="C75" s="688"/>
      <c r="D75" s="688"/>
      <c r="E75" s="2">
        <v>0</v>
      </c>
      <c r="F75" s="2" t="s">
        <v>5</v>
      </c>
      <c r="G75" s="5"/>
      <c r="H75" s="4"/>
    </row>
    <row r="76" spans="1:8" ht="17.7" customHeight="1" x14ac:dyDescent="0.3">
      <c r="B76" s="688" t="s">
        <v>8</v>
      </c>
      <c r="C76" s="688"/>
      <c r="D76" s="688"/>
      <c r="E76" s="2">
        <v>5</v>
      </c>
      <c r="F76" s="2" t="s">
        <v>5</v>
      </c>
      <c r="G76" s="5"/>
      <c r="H76" s="4"/>
    </row>
    <row r="77" spans="1:8" ht="31.2" customHeight="1" x14ac:dyDescent="0.3">
      <c r="A77" s="674" t="s">
        <v>7</v>
      </c>
      <c r="B77" s="674"/>
      <c r="C77" s="674"/>
      <c r="D77" s="674"/>
      <c r="E77" s="2">
        <v>0</v>
      </c>
      <c r="F77" s="2" t="s">
        <v>5</v>
      </c>
      <c r="G77" s="3">
        <v>0</v>
      </c>
      <c r="H77" s="2" t="s">
        <v>4</v>
      </c>
    </row>
    <row r="78" spans="1:8" ht="17.7" customHeight="1" x14ac:dyDescent="0.3">
      <c r="A78" s="688" t="s">
        <v>6</v>
      </c>
      <c r="B78" s="688"/>
      <c r="C78" s="688"/>
      <c r="D78" s="688"/>
      <c r="E78" s="2">
        <f>G78*25</f>
        <v>88</v>
      </c>
      <c r="F78" s="2" t="s">
        <v>5</v>
      </c>
      <c r="G78" s="3">
        <f>D6-G77-G70</f>
        <v>3.52</v>
      </c>
      <c r="H78" s="2" t="s">
        <v>4</v>
      </c>
    </row>
    <row r="79" spans="1:8" ht="10.199999999999999" customHeight="1" x14ac:dyDescent="0.3"/>
    <row r="82" spans="1:9" x14ac:dyDescent="0.3">
      <c r="A82" s="1" t="s">
        <v>3</v>
      </c>
    </row>
    <row r="83" spans="1:9" ht="16.2" x14ac:dyDescent="0.3">
      <c r="A83" s="675" t="s">
        <v>2</v>
      </c>
      <c r="B83" s="675"/>
      <c r="C83" s="675"/>
      <c r="D83" s="675"/>
      <c r="E83" s="675"/>
      <c r="F83" s="675"/>
      <c r="G83" s="675"/>
      <c r="H83" s="675"/>
      <c r="I83" s="675"/>
    </row>
    <row r="84" spans="1:9" x14ac:dyDescent="0.3">
      <c r="A84" s="1" t="s">
        <v>1</v>
      </c>
    </row>
    <row r="86" spans="1:9" x14ac:dyDescent="0.3">
      <c r="A86" s="683" t="s">
        <v>0</v>
      </c>
      <c r="B86" s="683"/>
      <c r="C86" s="683"/>
      <c r="D86" s="683"/>
      <c r="E86" s="683"/>
      <c r="F86" s="683"/>
      <c r="G86" s="683"/>
      <c r="H86" s="683"/>
      <c r="I86" s="683"/>
    </row>
    <row r="87" spans="1:9" x14ac:dyDescent="0.3">
      <c r="A87" s="683"/>
      <c r="B87" s="683"/>
      <c r="C87" s="683"/>
      <c r="D87" s="683"/>
      <c r="E87" s="683"/>
      <c r="F87" s="683"/>
      <c r="G87" s="683"/>
      <c r="H87" s="683"/>
      <c r="I87" s="683"/>
    </row>
    <row r="88" spans="1:9" x14ac:dyDescent="0.3">
      <c r="A88" s="683"/>
      <c r="B88" s="683"/>
      <c r="C88" s="683"/>
      <c r="D88" s="683"/>
      <c r="E88" s="683"/>
      <c r="F88" s="683"/>
      <c r="G88" s="683"/>
      <c r="H88" s="683"/>
      <c r="I88" s="683"/>
    </row>
  </sheetData>
  <mergeCells count="88">
    <mergeCell ref="A83:I83"/>
    <mergeCell ref="A86:I88"/>
    <mergeCell ref="A52:A54"/>
    <mergeCell ref="A78:D78"/>
    <mergeCell ref="A70:D70"/>
    <mergeCell ref="B71:D71"/>
    <mergeCell ref="B72:D72"/>
    <mergeCell ref="B73:D73"/>
    <mergeCell ref="B74:D74"/>
    <mergeCell ref="B75:D75"/>
    <mergeCell ref="A59:B61"/>
    <mergeCell ref="C59:H59"/>
    <mergeCell ref="C61:H61"/>
    <mergeCell ref="C60:H60"/>
    <mergeCell ref="D56:I56"/>
    <mergeCell ref="A67:F67"/>
    <mergeCell ref="A8:C8"/>
    <mergeCell ref="D8:H8"/>
    <mergeCell ref="A9:C9"/>
    <mergeCell ref="B76:D76"/>
    <mergeCell ref="A77:D77"/>
    <mergeCell ref="A69:F69"/>
    <mergeCell ref="A55:C55"/>
    <mergeCell ref="D55:H55"/>
    <mergeCell ref="A56:C56"/>
    <mergeCell ref="A62:B63"/>
    <mergeCell ref="C62:H62"/>
    <mergeCell ref="C63:H63"/>
    <mergeCell ref="A66:F66"/>
    <mergeCell ref="A21:D21"/>
    <mergeCell ref="A22:A23"/>
    <mergeCell ref="B22:F23"/>
    <mergeCell ref="A2:I2"/>
    <mergeCell ref="A5:H5"/>
    <mergeCell ref="A6:C6"/>
    <mergeCell ref="D6:H6"/>
    <mergeCell ref="A7:C7"/>
    <mergeCell ref="D7:H7"/>
    <mergeCell ref="G22:H22"/>
    <mergeCell ref="D9:H9"/>
    <mergeCell ref="A11:H11"/>
    <mergeCell ref="A13:D13"/>
    <mergeCell ref="E13:H13"/>
    <mergeCell ref="A14:D14"/>
    <mergeCell ref="E14:H14"/>
    <mergeCell ref="A15:D15"/>
    <mergeCell ref="E15:H15"/>
    <mergeCell ref="A12:H12"/>
    <mergeCell ref="A16:D16"/>
    <mergeCell ref="E16:H16"/>
    <mergeCell ref="A18:H18"/>
    <mergeCell ref="A19:B19"/>
    <mergeCell ref="C19:H19"/>
    <mergeCell ref="A24:H24"/>
    <mergeCell ref="B25:F25"/>
    <mergeCell ref="B29:F29"/>
    <mergeCell ref="A27:H27"/>
    <mergeCell ref="B28:F28"/>
    <mergeCell ref="A31:H31"/>
    <mergeCell ref="B26:F26"/>
    <mergeCell ref="A35:F35"/>
    <mergeCell ref="A36:A42"/>
    <mergeCell ref="B54:H54"/>
    <mergeCell ref="B53:H53"/>
    <mergeCell ref="B36:H36"/>
    <mergeCell ref="B37:H37"/>
    <mergeCell ref="B38:H38"/>
    <mergeCell ref="B39:H39"/>
    <mergeCell ref="B30:F30"/>
    <mergeCell ref="B32:F32"/>
    <mergeCell ref="B40:H40"/>
    <mergeCell ref="B41:H41"/>
    <mergeCell ref="B42:H42"/>
    <mergeCell ref="D44:H44"/>
    <mergeCell ref="B52:H52"/>
    <mergeCell ref="A49:C49"/>
    <mergeCell ref="D49:H49"/>
    <mergeCell ref="A50:C50"/>
    <mergeCell ref="A51:F51"/>
    <mergeCell ref="D50:I50"/>
    <mergeCell ref="A43:C43"/>
    <mergeCell ref="D43:H43"/>
    <mergeCell ref="A44:C44"/>
    <mergeCell ref="A46:A48"/>
    <mergeCell ref="B46:H46"/>
    <mergeCell ref="B48:H48"/>
    <mergeCell ref="B47:H47"/>
    <mergeCell ref="A45:F45"/>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43</vt:i4>
      </vt:variant>
    </vt:vector>
  </HeadingPairs>
  <TitlesOfParts>
    <vt:vector size="43" baseType="lpstr">
      <vt:lpstr>Opis studiów</vt:lpstr>
      <vt:lpstr>Efekty uczenia się</vt:lpstr>
      <vt:lpstr>Kompetencje inżynierskie</vt:lpstr>
      <vt:lpstr>Plan studiów</vt:lpstr>
      <vt:lpstr>Bilans ECTS</vt:lpstr>
      <vt:lpstr>Matematyka stosowana</vt:lpstr>
      <vt:lpstr>Metodologia badań naukowych</vt:lpstr>
      <vt:lpstr>Komunikacja społ. w biznesie</vt:lpstr>
      <vt:lpstr>Techn. i strat. zarzą. siec. lo</vt:lpstr>
      <vt:lpstr>Spedycja międzynarodowa</vt:lpstr>
      <vt:lpstr>Marketing usług transportowych</vt:lpstr>
      <vt:lpstr>Ochrona własn. intelektualn.</vt:lpstr>
      <vt:lpstr>Projekt. system. logist.</vt:lpstr>
      <vt:lpstr>Prognoz. i symulacj. w przeds.</vt:lpstr>
      <vt:lpstr>Metody analizy danych</vt:lpstr>
      <vt:lpstr>Zarządz. proj. w sktorze TSL</vt:lpstr>
      <vt:lpstr>Zagrożenie i bezpieczeństwo</vt:lpstr>
      <vt:lpstr>Seminarium mgr 2 ZWL</vt:lpstr>
      <vt:lpstr>Org. i zarządz. przeds. tran.</vt:lpstr>
      <vt:lpstr>Logist. i zarządz. zaopatrz.</vt:lpstr>
      <vt:lpstr>Systemy utrzymania ruchu</vt:lpstr>
      <vt:lpstr>Seminarium mgr 2 ITS</vt:lpstr>
      <vt:lpstr>Diagnost. pojazd. i sys. transp</vt:lpstr>
      <vt:lpstr>Model. proc. transp. i sped.</vt:lpstr>
      <vt:lpstr>Logistyka odpadów</vt:lpstr>
      <vt:lpstr>Controlling i audyt logistyczny</vt:lpstr>
      <vt:lpstr>Seminarium mgr 3 ZWL</vt:lpstr>
      <vt:lpstr>Praca magisterska ZWL</vt:lpstr>
      <vt:lpstr>Zarządzanie łańcuchem logist.</vt:lpstr>
      <vt:lpstr>Modelowanie i sym. proc. logist</vt:lpstr>
      <vt:lpstr>Systemy IT w logistyce</vt:lpstr>
      <vt:lpstr>Usługi logistyczne</vt:lpstr>
      <vt:lpstr>Kosztorys. procesów logist.</vt:lpstr>
      <vt:lpstr>Intralogistyka</vt:lpstr>
      <vt:lpstr>Seminarium mgr 3 ITS</vt:lpstr>
      <vt:lpstr>Praca magisterska ITS</vt:lpstr>
      <vt:lpstr>Transport specjalny</vt:lpstr>
      <vt:lpstr>Kosztorys. procesów transp.</vt:lpstr>
      <vt:lpstr>Infrastruktura transportowa</vt:lpstr>
      <vt:lpstr>Procedury celne w transporcie</vt:lpstr>
      <vt:lpstr>Systemy inf. w transporcie</vt:lpstr>
      <vt:lpstr>Intel. systemy transportowe</vt:lpstr>
      <vt:lpstr>Uzupełniające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2023-09-28T10:56:48Z</dcterms:modified>
</cp:coreProperties>
</file>