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mc:AlternateContent xmlns:mc="http://schemas.openxmlformats.org/markup-compatibility/2006">
    <mc:Choice Requires="x15">
      <x15ac:absPath xmlns:x15ac="http://schemas.microsoft.com/office/spreadsheetml/2010/11/ac" url="C:\Users\jgaadayk\Desktop\Agnieszka\BPiJK\WIPIE po Senacie\"/>
    </mc:Choice>
  </mc:AlternateContent>
  <xr:revisionPtr revIDLastSave="0" documentId="13_ncr:1_{9E0F2E59-2685-459A-B5F6-821BB494043E}" xr6:coauthVersionLast="36" xr6:coauthVersionMax="36" xr10:uidLastSave="{00000000-0000-0000-0000-000000000000}"/>
  <bookViews>
    <workbookView xWindow="0" yWindow="0" windowWidth="38400" windowHeight="17150" tabRatio="887" firstSheet="17" activeTab="17" xr2:uid="{00000000-000D-0000-FFFF-FFFF00000000}"/>
  </bookViews>
  <sheets>
    <sheet name="Opis studiów" sheetId="52" r:id="rId1"/>
    <sheet name="Efekty uczenia się" sheetId="51" r:id="rId2"/>
    <sheet name="Kompetencje inżynierskie" sheetId="55" r:id="rId3"/>
    <sheet name="Plan studiów" sheetId="50" r:id="rId4"/>
    <sheet name="Bilans ECTS" sheetId="54" state="hidden" r:id="rId5"/>
    <sheet name="Mat. stos." sheetId="18" r:id="rId6"/>
    <sheet name="Metodol. bad. nauk." sheetId="19" r:id="rId7"/>
    <sheet name="Inż. odz. odp." sheetId="11" r:id="rId8"/>
    <sheet name="Systemy inform." sheetId="43" r:id="rId9"/>
    <sheet name="Projekt. syst. techn." sheetId="33" r:id="rId10"/>
    <sheet name="Ochr. własn. intel." sheetId="24" r:id="rId11"/>
    <sheet name="Proj. i ekspl. syst. ener. odn." sheetId="30" r:id="rId12"/>
    <sheet name="Zarządz. jakością" sheetId="46" r:id="rId13"/>
    <sheet name="Negocj. menadż. i zarz. kadr." sheetId="20" r:id="rId14"/>
    <sheet name="Zarządz. proj. i innow." sheetId="47" r:id="rId15"/>
    <sheet name="Inż. syst. sym i opt." sheetId="12" r:id="rId16"/>
    <sheet name="Org. i ekon. syst. prod." sheetId="25" r:id="rId17"/>
    <sheet name="Bezpieczeństwo narodowe" sheetId="56" r:id="rId18"/>
    <sheet name="Sem. mgr EO 2" sheetId="39" r:id="rId19"/>
    <sheet name="Systemy produkcji biopaliw" sheetId="13" r:id="rId20"/>
    <sheet name="Samowystarczalność energ. bud." sheetId="36" r:id="rId21"/>
    <sheet name="Eksploatacja urządzeń elektr." sheetId="29" r:id="rId22"/>
    <sheet name="Sem. mgr GO 2" sheetId="37" r:id="rId23"/>
    <sheet name="Altern. met. gosp. odp." sheetId="1" r:id="rId24"/>
    <sheet name="Rekul. ter. zdegr. i przyr. wyk" sheetId="34" r:id="rId25"/>
    <sheet name="Syst. utrz. ruch. na lin. techn" sheetId="44" r:id="rId26"/>
    <sheet name="Sem. mgr SEB 2" sheetId="41" r:id="rId27"/>
    <sheet name="Ochrona ciepl. bud." sheetId="23" r:id="rId28"/>
    <sheet name="Proj. i eks. syst. ene. w b I" sheetId="31" r:id="rId29"/>
    <sheet name="Audyt i cert." sheetId="3" r:id="rId30"/>
    <sheet name="Sem. mgr EO 3" sheetId="40" r:id="rId31"/>
    <sheet name="Praca mgr EO_3" sheetId="27" r:id="rId32"/>
    <sheet name="Słoneczne syst. energ." sheetId="45" r:id="rId33"/>
    <sheet name="Projekt. i ekspl. syst. foto." sheetId="2" r:id="rId34"/>
    <sheet name="Eksploatacja pomp ciepła" sheetId="8" r:id="rId35"/>
    <sheet name="Certyfikacja energetyczna bud." sheetId="7" r:id="rId36"/>
    <sheet name="Analizy t-e-e oze" sheetId="16" r:id="rId37"/>
    <sheet name="Sem. mgr GO 3" sheetId="38" r:id="rId38"/>
    <sheet name="Praca mgr GO_3" sheetId="26" r:id="rId39"/>
    <sheet name="Zrównow. roz. obsz. wiej. i ksz" sheetId="48" r:id="rId40"/>
    <sheet name="Robot. proc. technol." sheetId="35" r:id="rId41"/>
    <sheet name="Ocena oddz. inw. GO na środ." sheetId="21" r:id="rId42"/>
    <sheet name="Kontrola przepł. odp." sheetId="15" r:id="rId43"/>
    <sheet name="Koszty przetw. odp." sheetId="17" r:id="rId44"/>
    <sheet name="Sem. mgr SEB 3" sheetId="42" r:id="rId45"/>
    <sheet name="Praca mgr SEB_3" sheetId="28" r:id="rId46"/>
    <sheet name="Proj. i eks. syst. ene. w b II" sheetId="32" r:id="rId47"/>
    <sheet name="Integr. syst. ster. w bud." sheetId="10" r:id="rId48"/>
    <sheet name="Ekon. asp. wykorz. OZE" sheetId="9" r:id="rId49"/>
    <sheet name="Ocena oddz. inwest. OZE na środ" sheetId="22" r:id="rId50"/>
    <sheet name="Elementy uzupeł." sheetId="49" r:id="rId5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99" i="56" l="1"/>
  <c r="F191" i="56"/>
  <c r="H191" i="56" s="1"/>
  <c r="H132" i="56"/>
  <c r="F124" i="56"/>
  <c r="H124" i="56" s="1"/>
  <c r="H67" i="56"/>
  <c r="F59" i="56"/>
  <c r="H59" i="56" s="1"/>
  <c r="F35" i="28" l="1"/>
  <c r="F35" i="26"/>
  <c r="F35" i="27" l="1"/>
  <c r="F53" i="39"/>
  <c r="D54" i="54" l="1"/>
  <c r="E54" i="54"/>
  <c r="F54" i="54"/>
  <c r="G54" i="54"/>
  <c r="C54" i="54"/>
  <c r="D60" i="54"/>
  <c r="E60" i="54"/>
  <c r="F60" i="54"/>
  <c r="G60" i="54"/>
  <c r="C60" i="54"/>
  <c r="C110" i="54"/>
  <c r="D66" i="54"/>
  <c r="E66" i="54"/>
  <c r="F66" i="54"/>
  <c r="G66" i="54"/>
  <c r="C66" i="54"/>
  <c r="E93" i="50"/>
  <c r="E78" i="50"/>
  <c r="I42" i="50"/>
  <c r="F66" i="50"/>
  <c r="G66" i="50"/>
  <c r="H66" i="50"/>
  <c r="I66" i="50"/>
  <c r="D66" i="50"/>
  <c r="F60" i="50"/>
  <c r="G60" i="50"/>
  <c r="H60" i="50"/>
  <c r="I60" i="50"/>
  <c r="D60" i="50"/>
  <c r="E54" i="50"/>
  <c r="F54" i="50"/>
  <c r="G54" i="50"/>
  <c r="H54" i="50"/>
  <c r="I54" i="50"/>
  <c r="D54" i="50"/>
  <c r="E132" i="54" l="1"/>
  <c r="D132" i="54"/>
  <c r="E131" i="54"/>
  <c r="D131" i="54"/>
  <c r="E130" i="54"/>
  <c r="D130" i="54"/>
  <c r="F128" i="54"/>
  <c r="F127" i="54"/>
  <c r="F126" i="54"/>
  <c r="F57" i="7"/>
  <c r="F57" i="8"/>
  <c r="H65" i="13"/>
  <c r="F57" i="13"/>
  <c r="H57" i="13" s="1"/>
  <c r="F55" i="18"/>
  <c r="H55" i="18" s="1"/>
  <c r="H63" i="18"/>
  <c r="D129" i="54" l="1"/>
  <c r="E129" i="54"/>
  <c r="C129" i="54" s="1"/>
  <c r="F125" i="54"/>
  <c r="C21" i="54" l="1"/>
  <c r="D21" i="54"/>
  <c r="E21" i="54"/>
  <c r="F21" i="54"/>
  <c r="G21" i="54"/>
  <c r="C24" i="54"/>
  <c r="D24" i="54"/>
  <c r="E24" i="54"/>
  <c r="F24" i="54"/>
  <c r="G24" i="54"/>
  <c r="C38" i="54"/>
  <c r="D38" i="54"/>
  <c r="E38" i="54"/>
  <c r="F38" i="54"/>
  <c r="G38" i="54"/>
  <c r="C75" i="54"/>
  <c r="D75" i="54"/>
  <c r="E75" i="54"/>
  <c r="F75" i="54"/>
  <c r="G75" i="54"/>
  <c r="C93" i="54"/>
  <c r="D93" i="54"/>
  <c r="E93" i="54"/>
  <c r="F93" i="54"/>
  <c r="G93" i="54"/>
  <c r="C102" i="54"/>
  <c r="D102" i="54"/>
  <c r="E102" i="54"/>
  <c r="F102" i="54"/>
  <c r="G102" i="54"/>
  <c r="D110" i="54"/>
  <c r="E110" i="54"/>
  <c r="F110" i="54"/>
  <c r="G110" i="54"/>
  <c r="B134" i="54"/>
  <c r="C134" i="54"/>
  <c r="B136" i="54"/>
  <c r="C136" i="54"/>
  <c r="B137" i="54"/>
  <c r="F25" i="54" l="1"/>
  <c r="G41" i="54"/>
  <c r="G42" i="54" s="1"/>
  <c r="G43" i="54" s="1"/>
  <c r="C41" i="54"/>
  <c r="C42" i="54" s="1"/>
  <c r="C43" i="54" s="1"/>
  <c r="C77" i="54"/>
  <c r="C78" i="54" s="1"/>
  <c r="C79" i="54" s="1"/>
  <c r="G25" i="54"/>
  <c r="G123" i="54" s="1"/>
  <c r="E25" i="54"/>
  <c r="G77" i="54"/>
  <c r="G78" i="54" s="1"/>
  <c r="G79" i="54" s="1"/>
  <c r="F77" i="54"/>
  <c r="F78" i="54" s="1"/>
  <c r="F79" i="54" s="1"/>
  <c r="C133" i="54"/>
  <c r="C25" i="54"/>
  <c r="E77" i="54"/>
  <c r="E78" i="54" s="1"/>
  <c r="E79" i="54" s="1"/>
  <c r="D77" i="54"/>
  <c r="D78" i="54" s="1"/>
  <c r="D79" i="54" s="1"/>
  <c r="E41" i="54"/>
  <c r="E42" i="54" s="1"/>
  <c r="E43" i="54" s="1"/>
  <c r="D41" i="54"/>
  <c r="D42" i="54" s="1"/>
  <c r="D43" i="54" s="1"/>
  <c r="D25" i="54"/>
  <c r="F41" i="54"/>
  <c r="F42" i="54" s="1"/>
  <c r="F43" i="54" s="1"/>
  <c r="I110" i="50"/>
  <c r="H110" i="50"/>
  <c r="G110" i="50"/>
  <c r="F110" i="50"/>
  <c r="F78" i="50" s="1"/>
  <c r="D110" i="50"/>
  <c r="E109" i="50"/>
  <c r="E108" i="50"/>
  <c r="E65" i="50"/>
  <c r="E107" i="50"/>
  <c r="E106" i="50"/>
  <c r="I102" i="50"/>
  <c r="H102" i="50"/>
  <c r="G102" i="50"/>
  <c r="F102" i="50"/>
  <c r="D102" i="50"/>
  <c r="E101" i="50"/>
  <c r="E100" i="50"/>
  <c r="E99" i="50"/>
  <c r="E59" i="50"/>
  <c r="E98" i="50"/>
  <c r="E97" i="50"/>
  <c r="I93" i="50"/>
  <c r="H93" i="50"/>
  <c r="G93" i="50"/>
  <c r="G78" i="50" s="1"/>
  <c r="F93" i="50"/>
  <c r="D93" i="50"/>
  <c r="I75" i="50"/>
  <c r="H75" i="50"/>
  <c r="G75" i="50"/>
  <c r="F75" i="50"/>
  <c r="D75" i="50"/>
  <c r="E74" i="50"/>
  <c r="E75" i="50" s="1"/>
  <c r="E64" i="50"/>
  <c r="E63" i="50"/>
  <c r="E62" i="50"/>
  <c r="F42" i="50"/>
  <c r="E58" i="50"/>
  <c r="E57" i="50"/>
  <c r="E56" i="50"/>
  <c r="E60" i="50" s="1"/>
  <c r="E40" i="50"/>
  <c r="I38" i="50"/>
  <c r="H38" i="50"/>
  <c r="G38" i="50"/>
  <c r="F38" i="50"/>
  <c r="D38" i="50"/>
  <c r="E37" i="50"/>
  <c r="E36" i="50"/>
  <c r="E35" i="50"/>
  <c r="E34" i="50"/>
  <c r="E33" i="50"/>
  <c r="I24" i="50"/>
  <c r="H24" i="50"/>
  <c r="G24" i="50"/>
  <c r="F24" i="50"/>
  <c r="E24" i="50"/>
  <c r="D24" i="50"/>
  <c r="I21" i="50"/>
  <c r="H21" i="50"/>
  <c r="G21" i="50"/>
  <c r="F21" i="50"/>
  <c r="D21" i="50"/>
  <c r="E20" i="50"/>
  <c r="E19" i="50"/>
  <c r="E18" i="50"/>
  <c r="E17" i="50"/>
  <c r="E16" i="50"/>
  <c r="E15" i="50"/>
  <c r="E14" i="50"/>
  <c r="E13" i="50"/>
  <c r="E102" i="50" l="1"/>
  <c r="E66" i="50"/>
  <c r="H25" i="50"/>
  <c r="I78" i="50"/>
  <c r="I79" i="50" s="1"/>
  <c r="D42" i="50"/>
  <c r="D43" i="50" s="1"/>
  <c r="G124" i="54"/>
  <c r="E21" i="50"/>
  <c r="E110" i="50"/>
  <c r="G42" i="50"/>
  <c r="G43" i="50" s="1"/>
  <c r="H42" i="50"/>
  <c r="E38" i="50"/>
  <c r="F43" i="50"/>
  <c r="F79" i="50"/>
  <c r="G79" i="50"/>
  <c r="D78" i="50"/>
  <c r="H78" i="50"/>
  <c r="H79" i="50" s="1"/>
  <c r="I43" i="50"/>
  <c r="D25" i="50"/>
  <c r="I25" i="50"/>
  <c r="F25" i="50"/>
  <c r="G25" i="50"/>
  <c r="E42" i="50" l="1"/>
  <c r="E43" i="50" s="1"/>
  <c r="E25" i="50"/>
  <c r="E79" i="50"/>
  <c r="G122" i="54"/>
  <c r="G121" i="54" s="1"/>
  <c r="H43" i="50"/>
  <c r="D79" i="50"/>
  <c r="D120" i="50" l="1"/>
  <c r="H66" i="48"/>
  <c r="F58" i="48"/>
  <c r="H58" i="48" s="1"/>
  <c r="H65" i="47"/>
  <c r="F57" i="47"/>
  <c r="H57" i="47" s="1"/>
  <c r="H64" i="46"/>
  <c r="F56" i="46"/>
  <c r="H56" i="46" s="1"/>
  <c r="H78" i="45" l="1"/>
  <c r="H70" i="45"/>
  <c r="H63" i="44"/>
  <c r="F55" i="44"/>
  <c r="H55" i="44" s="1"/>
  <c r="H68" i="43"/>
  <c r="F60" i="43"/>
  <c r="H60" i="43" s="1"/>
  <c r="F55" i="42"/>
  <c r="H55" i="42" s="1"/>
  <c r="H63" i="42" s="1"/>
  <c r="F63" i="42" s="1"/>
  <c r="F53" i="41"/>
  <c r="H53" i="41" s="1"/>
  <c r="H61" i="41" s="1"/>
  <c r="F61" i="41" s="1"/>
  <c r="F55" i="40" l="1"/>
  <c r="H55" i="40" s="1"/>
  <c r="H63" i="40" s="1"/>
  <c r="F63" i="40" s="1"/>
  <c r="H53" i="39"/>
  <c r="H61" i="39" s="1"/>
  <c r="F61" i="39" s="1"/>
  <c r="F55" i="38"/>
  <c r="H55" i="38" s="1"/>
  <c r="H63" i="38" s="1"/>
  <c r="F63" i="38" s="1"/>
  <c r="F53" i="37"/>
  <c r="H53" i="37" s="1"/>
  <c r="H61" i="37" s="1"/>
  <c r="F61" i="37" s="1"/>
  <c r="H70" i="36" l="1"/>
  <c r="H62" i="36"/>
  <c r="H84" i="35"/>
  <c r="F76" i="35"/>
  <c r="H76" i="35" s="1"/>
  <c r="H71" i="34"/>
  <c r="F63" i="34"/>
  <c r="H63" i="34" s="1"/>
  <c r="H75" i="33"/>
  <c r="F67" i="33"/>
  <c r="H67" i="33" s="1"/>
  <c r="H89" i="32"/>
  <c r="F81" i="32"/>
  <c r="H81" i="32" s="1"/>
  <c r="H87" i="31"/>
  <c r="F79" i="31"/>
  <c r="H79" i="31" s="1"/>
  <c r="H77" i="30"/>
  <c r="F69" i="30"/>
  <c r="H69" i="30" s="1"/>
  <c r="H64" i="29"/>
  <c r="H56" i="29"/>
  <c r="H35" i="28"/>
  <c r="H43" i="28" s="1"/>
  <c r="F43" i="28" s="1"/>
  <c r="H35" i="27"/>
  <c r="H43" i="27" s="1"/>
  <c r="F43" i="27" s="1"/>
  <c r="H35" i="26"/>
  <c r="H43" i="26" s="1"/>
  <c r="F43" i="26" s="1"/>
  <c r="H72" i="25" l="1"/>
  <c r="F64" i="25"/>
  <c r="H64" i="25" s="1"/>
  <c r="F53" i="24"/>
  <c r="H78" i="23"/>
  <c r="F70" i="23"/>
  <c r="H70" i="23" s="1"/>
  <c r="H76" i="22"/>
  <c r="F68" i="22"/>
  <c r="H68" i="22" s="1"/>
  <c r="H67" i="21"/>
  <c r="F59" i="21"/>
  <c r="H59" i="21" s="1"/>
  <c r="H60" i="20"/>
  <c r="F52" i="20"/>
  <c r="H52" i="20" s="1"/>
  <c r="F59" i="19" l="1"/>
  <c r="H59" i="19" s="1"/>
  <c r="H67" i="19" s="1"/>
  <c r="F67" i="19" s="1"/>
  <c r="H65" i="17"/>
  <c r="F57" i="17"/>
  <c r="H57" i="17" s="1"/>
  <c r="H64" i="16"/>
  <c r="H56" i="16"/>
  <c r="H68" i="15"/>
  <c r="F60" i="15"/>
  <c r="H60" i="15" s="1"/>
  <c r="H69" i="12"/>
  <c r="F61" i="12"/>
  <c r="H61" i="12" s="1"/>
  <c r="H69" i="11"/>
  <c r="F61" i="11"/>
  <c r="H61" i="11" s="1"/>
  <c r="H78" i="10"/>
  <c r="F70" i="10"/>
  <c r="H70" i="10" s="1"/>
  <c r="H69" i="9"/>
  <c r="F61" i="9"/>
  <c r="H61" i="9" s="1"/>
  <c r="H65" i="8"/>
  <c r="H57" i="8"/>
  <c r="H65" i="7"/>
  <c r="H57" i="7"/>
  <c r="H66" i="3" l="1"/>
  <c r="F58" i="3"/>
  <c r="H58" i="3" s="1"/>
  <c r="H73" i="2"/>
  <c r="H65" i="2"/>
  <c r="H76" i="1"/>
  <c r="F68" i="1"/>
  <c r="H68" i="1" s="1"/>
</calcChain>
</file>

<file path=xl/sharedStrings.xml><?xml version="1.0" encoding="utf-8"?>
<sst xmlns="http://schemas.openxmlformats.org/spreadsheetml/2006/main" count="6170" uniqueCount="1565">
  <si>
    <t>Opis programu studiów</t>
  </si>
  <si>
    <t>Jednostka Uczelni organizująca kształcenie na kierunku studiów:</t>
  </si>
  <si>
    <t>Wydział Inżynierii Produkcji i Energetyki</t>
  </si>
  <si>
    <t>Kierunek studiów:</t>
  </si>
  <si>
    <t>Klasyfikacja ISCED</t>
  </si>
  <si>
    <t>071 Podgrupa inżynieryjno-techniczna                                                                                                0712 Technologie związane z ochroną środowiska</t>
  </si>
  <si>
    <t>Kod poziomu Polskiej Ramy Kwalifikacyjnej</t>
  </si>
  <si>
    <t>P7S</t>
  </si>
  <si>
    <t>Poziom studiów</t>
  </si>
  <si>
    <t>drugiego stopnia</t>
  </si>
  <si>
    <t>Profil studiów</t>
  </si>
  <si>
    <t>ogólnoakademicki</t>
  </si>
  <si>
    <t>Forma lub formy studiów</t>
  </si>
  <si>
    <t>stacjonarne</t>
  </si>
  <si>
    <t>Tytuł zawodowy nadawany absolwentom</t>
  </si>
  <si>
    <t>magister inżynier</t>
  </si>
  <si>
    <t>Język wykładowy</t>
  </si>
  <si>
    <t>polski</t>
  </si>
  <si>
    <t>Dziedzina nauk i dyscyplina naukowa lub dyscyplina artystyczna*</t>
  </si>
  <si>
    <t>dyscyplina wiodąca:</t>
  </si>
  <si>
    <t>dyscyplina uzupełniająca:</t>
  </si>
  <si>
    <t>Liczba semestrów</t>
  </si>
  <si>
    <t>Liczba punktów ECTS konieczna do ukończenia studiów na danym poziomie</t>
  </si>
  <si>
    <t>Łączna liczba punktów ECTS, jaką student musi uzyskać w ramach zajęć prowadzonych z bezpośrednim udziałem nauczycieli akademickich lub innych osób prowadzących zajęcia</t>
  </si>
  <si>
    <t>Łączna liczba punktów ECTS, którą student musi uzyskać w ramach zajęć z dziedziny nauk humanistycznych lub nauk społecznych</t>
  </si>
  <si>
    <t>Łączna liczba godzin zajęć</t>
  </si>
  <si>
    <t>Opis efektów uczenia się realizowanych przez program studiów</t>
  </si>
  <si>
    <t>Kierunek studiów: odnawialne źródła energii i gospodarka odpadami</t>
  </si>
  <si>
    <t xml:space="preserve">Poziom studiów: drugiego stopnia         </t>
  </si>
  <si>
    <t xml:space="preserve">Profil studiów: ogólnoakademicki             </t>
  </si>
  <si>
    <t xml:space="preserve">Forma studiów: stacjonarne (SM)         </t>
  </si>
  <si>
    <t>Kierunkowe efekty uczenia się</t>
  </si>
  <si>
    <t>Kod składnika opisu</t>
  </si>
  <si>
    <t>Opis</t>
  </si>
  <si>
    <t>Odniesienie efektu do</t>
  </si>
  <si>
    <t>PRK</t>
  </si>
  <si>
    <t>dyscypliny</t>
  </si>
  <si>
    <t>WIEDZA - zna i rozumie:</t>
  </si>
  <si>
    <t>OZE2_W01</t>
  </si>
  <si>
    <t xml:space="preserve">zaawansowane metody stosowane w matematyce i statystyce przydatne do rozwiązywania zadań dla kierunku odnawialne źródła energii i gospodarka odpadami </t>
  </si>
  <si>
    <t>P7U_W; P7S_WG</t>
  </si>
  <si>
    <t>TZ</t>
  </si>
  <si>
    <t>OZE2_W02</t>
  </si>
  <si>
    <t xml:space="preserve">w pogłębionym stopniu prawa fizyki i chemii przydatne do rozwiązywania zadań dla kierunku odnawialne źródła energii i gospodarka odpadami </t>
  </si>
  <si>
    <t>TZ, TS</t>
  </si>
  <si>
    <t>OZE2_W03</t>
  </si>
  <si>
    <t xml:space="preserve">prawne i ekonomiczne (pozatechniczne) uwarunkowania działalności inżynierskiej dostosowane do kierunku OZE i GO, </t>
  </si>
  <si>
    <t>P7U_W; P7S_WK</t>
  </si>
  <si>
    <t>OZE2_W04</t>
  </si>
  <si>
    <t xml:space="preserve">w pogłębionym stopniu podstawy techniki, budowy i eksploatacji maszyn i urządzeń wykorzystywanych w OZE i GO oraz problematykę oceny ich cyklu życia </t>
  </si>
  <si>
    <t>OZE2_W05</t>
  </si>
  <si>
    <r>
      <t xml:space="preserve">zaawansowane sposoby rozwiązywania </t>
    </r>
    <r>
      <rPr>
        <sz val="10"/>
        <color rgb="FF000000"/>
        <rFont val="Arial Narrow"/>
        <family val="2"/>
        <charset val="238"/>
      </rPr>
      <t xml:space="preserve">projektowych zadań inżynierskich dotyczących urządzeń, instalacji oraz obiektów służących do pozyskiwania energii ze źródeł odnawialnych oraz zagospodarowania odpadów </t>
    </r>
  </si>
  <si>
    <t>OZE2_W06</t>
  </si>
  <si>
    <r>
      <t>zaawansowane sposoby rozwiązywania</t>
    </r>
    <r>
      <rPr>
        <sz val="10"/>
        <color rgb="FF000000"/>
        <rFont val="Arial Narrow"/>
        <family val="2"/>
        <charset val="238"/>
      </rPr>
      <t xml:space="preserve"> zadań inżynierskich dotyczących eksploatacji urządzeń, instalacji oraz obiektów służących do pozyskiwania energii ze źródeł odnawialnych oraz zagospodarowania odpadów</t>
    </r>
  </si>
  <si>
    <t>OZE2_W07</t>
  </si>
  <si>
    <t>w pogłębionym stopniu inwestycyjne zadania inżynierskie z zakresu OZE i GO</t>
  </si>
  <si>
    <t>OZE2_W08</t>
  </si>
  <si>
    <t xml:space="preserve">metody oceny cyklu życia urządzeń, obiektów i systemów technicznych </t>
  </si>
  <si>
    <t>OZE2_W09</t>
  </si>
  <si>
    <t>OZE2_W10</t>
  </si>
  <si>
    <t xml:space="preserve">w pogłębionym stopniu zagrożenia wynikające z aktywności gospodarczej w odniesieniu do studiowanego kierunku </t>
  </si>
  <si>
    <t>OZE2_W11</t>
  </si>
  <si>
    <t xml:space="preserve">zaawansowane metody, techniki, technologie stosowane przy rozwiązywaniu złożonych zadań inżynierskich w zakresie kierunku OZE i GO </t>
  </si>
  <si>
    <t>OZE2_W12</t>
  </si>
  <si>
    <t xml:space="preserve">nowoczesne materiały konstrukcyjne stosowane przy rozwiązywaniu prostych zadań inżynierskich z zakresu studiowanego kierunku </t>
  </si>
  <si>
    <t>OZE2_W13</t>
  </si>
  <si>
    <t>OZE2_W14</t>
  </si>
  <si>
    <t xml:space="preserve">zasady z zakresu ochrony własności przemysłowej i prawa autorskiego oraz konieczność zarządzania zasobami własności intelektualnej, a także zna zasady korzystania z zasobów informacji patentowej </t>
  </si>
  <si>
    <t>OZE2_W15</t>
  </si>
  <si>
    <t xml:space="preserve">zasady tworzenia i rozwoju form indywidualnej przedsiębiorczości wykorzystującej wiedzę właściwą dla kierunku OZE i GO </t>
  </si>
  <si>
    <t>OZE2_W16</t>
  </si>
  <si>
    <t>zjawiska ekonomiczne; społeczne oraz uwarunkowania prawne</t>
  </si>
  <si>
    <t>UMIEJĘTNOŚCI – potrafi:</t>
  </si>
  <si>
    <t>OZE2_U01</t>
  </si>
  <si>
    <t xml:space="preserve">pozyskiwać informacje z różnych źródeł, również w języku obcym, właściwe dla kierunku OZE i GO, potrafi je analizować, interpretować, wyciągać wnioski i wyczerpująco uzasadniać opinie </t>
  </si>
  <si>
    <t>P7U_U; P7S_UW P7S_UK P7S_UU</t>
  </si>
  <si>
    <t>OZE2_U02</t>
  </si>
  <si>
    <t>stosować odpowiednie technologie informatyczne w zakresie pozyskiwania i przetwarzania informacji z zakresu kierunku OZE i GO</t>
  </si>
  <si>
    <t>P7U_U; P7S_UW</t>
  </si>
  <si>
    <t>OZE2_U03</t>
  </si>
  <si>
    <t>precyzyjnie porozumiewać się przy użyciu różnych technik (w formie werbalnej, pisemnej i graficznej) z różnymi podmiotami</t>
  </si>
  <si>
    <t>P7U_U; P7S_UW P7S_UK</t>
  </si>
  <si>
    <t>OZE2_U04</t>
  </si>
  <si>
    <t>w pogłębionym stopniu przygotowywać różne prace pisemne i wystąpienia ustne w zakresie dziedzin nauki i dyscyplin naukowych właściwych dla studiowanego kierunku lub w obszarze leżącym na pograniczu różnych dyscyplin naukowych (w języku polskim lub obcym)</t>
  </si>
  <si>
    <t>OZE2_U05</t>
  </si>
  <si>
    <t>P7U_U; P7S_UK</t>
  </si>
  <si>
    <t>OZE2_U06</t>
  </si>
  <si>
    <t>realizować samodzielnie proces samokształcenia</t>
  </si>
  <si>
    <t>P7U_U; P7S_UU</t>
  </si>
  <si>
    <t>OZE2_U07</t>
  </si>
  <si>
    <t>stosować w pracy zawodowej zasady BHP, zorganizować pracę kierowanego przez siebie zespołu zgodnie z zasadami BHP, zaplanować i nadzorować zadania obsługowe maszyn, urządzeń i systemów technicznych dla zapewnienia ich niezawodnej eksploatacji</t>
  </si>
  <si>
    <t>P7U_U; P7S_UW P7S_UO</t>
  </si>
  <si>
    <t>OZE2_U08</t>
  </si>
  <si>
    <t xml:space="preserve">samodzielnie planować i przeprowadzać eksperymenty, wykonywać pomiary, interpretować uzyskiwane wyniki i wyciągać wnioski </t>
  </si>
  <si>
    <t>P7U_U; P7S_UW P7S_UU</t>
  </si>
  <si>
    <t>OZE2_U09</t>
  </si>
  <si>
    <t xml:space="preserve">ocenić działanie elementów układu mechanicznego, przeprowadzić eksperyment diagnostyczny, pozwalający na ocenę prawidłowości działania systemu technicznego </t>
  </si>
  <si>
    <t>OZE2_U10</t>
  </si>
  <si>
    <t xml:space="preserve">opisać zjawiska fizyczne występujące w zagadnieniach inżynierskich, rozwiązać je przeprowadzając proste symulacje komputerowe, interpretować uzyskiwane wyniki i wyciągać wnioski </t>
  </si>
  <si>
    <t>OZE2_U11</t>
  </si>
  <si>
    <t xml:space="preserve">samodzielnie dokonać wszechstronnej analizy procesów typowych dla kierunku OZE i GO, potrafi je zoptymalizować wykorzystując metody analityczne i symulacyjne </t>
  </si>
  <si>
    <t>OZE2_U12</t>
  </si>
  <si>
    <t xml:space="preserve">ocenić wady i zalety podejmowanych działań inżynierskich, w tym ich oryginalność </t>
  </si>
  <si>
    <t>OZE2_U13</t>
  </si>
  <si>
    <t xml:space="preserve">dostrzegać aspekty systemowe i pozatechniczne podejmowanych działań inżynierskich </t>
  </si>
  <si>
    <t>OZE2_U14</t>
  </si>
  <si>
    <t>dokonać wstępnej analizy ekonomicznej opracowanego projektu technicznego uwzględniającej koszt materiałów, energii i nakłady pracy</t>
  </si>
  <si>
    <t>OZE2_U15</t>
  </si>
  <si>
    <t>dokonać krytycznej analizy sposobu funkcjonowania i ocenić istniejące rozwiązania techniczne (urządzeń, obiektów, systemów) wykorzystywane przy produkcji energii ze źródeł odnawialnych oraz wykorzystywane przy zagospodarowywaniu odpadów</t>
  </si>
  <si>
    <t>OZE2_U16</t>
  </si>
  <si>
    <t xml:space="preserve">ocenić przydatność, wybrać i zastosować właściwe metody i narzędzia rozwiązywania zadań inżynierskich (w tym zadań złożonych) charakterystycznych dla OZE i GO </t>
  </si>
  <si>
    <t>OZE2_U17</t>
  </si>
  <si>
    <t>dobrać i zmodyfikować typowe techniki i technologie wykorzystywane w OZE i GO oraz zaproponować ulepszenia istniejących rozwiązań technicznych w zakresie ich budowy i eksploatacji</t>
  </si>
  <si>
    <t>OZE2_U18</t>
  </si>
  <si>
    <t xml:space="preserve">zaprojektować proste lub złożone urządzenie lub systemy typowe dla kierunku OZE i GO, wykorzystując właściwe metody techniki i narzędzia </t>
  </si>
  <si>
    <t>OZE2_U19</t>
  </si>
  <si>
    <t xml:space="preserve">zaprojektować prosty lub złożony proces typowy dla kierunku OZE i GO, wykorzystując właściwe metody techniki i narzędzia </t>
  </si>
  <si>
    <t>KOMPETENCJE SPOŁECZNE – jest gotów do:</t>
  </si>
  <si>
    <t>OZE2_K01</t>
  </si>
  <si>
    <t xml:space="preserve">krytycznej oceny posiadanej wiedzy i odbieranych treści oraz uznawania potrzeby ciągłego dokształcania się i podnoszenia kwalifikacji </t>
  </si>
  <si>
    <t>P7U_K; P7S_KK</t>
  </si>
  <si>
    <t>OZE2_K02</t>
  </si>
  <si>
    <t xml:space="preserve">uznawania znaczenia wiedzy w rozwiązywaniu problemów poznawczych i praktycznych oraz zasięgania opinii ekspertów w przypadku trudności z samodzielnym rozwiązywaniem problemów </t>
  </si>
  <si>
    <t>OZE2_K03</t>
  </si>
  <si>
    <t xml:space="preserve">wypełniania zobowiązań społecznych, inspirowania i organizowania działalności na rzecz środowiska społecznego </t>
  </si>
  <si>
    <t>P7U_K; P7S_KO</t>
  </si>
  <si>
    <t>OZE2_K04</t>
  </si>
  <si>
    <t>inicjowania działalności na rzecz interesu publicznego</t>
  </si>
  <si>
    <t>OZE2_K05</t>
  </si>
  <si>
    <t>myślenia i działania w sposób przedsiębiorczy</t>
  </si>
  <si>
    <t>OZE2_K06</t>
  </si>
  <si>
    <t>odpowiedzialnego pełnienia ról zawodowych, z uwzględnieniem zmieniających się potrzeb społecznych, w tym: rozwijania dorobku i podtrzymywania etosu zawodu, przestrzegania i rozwijania zasad etyki zawodowej oraz działania na rzecz przestrzegania tych zasad</t>
  </si>
  <si>
    <t>P7U_K; P7S_KR</t>
  </si>
  <si>
    <t>TZ - dziedzina nauk inżynieryjno-technicznych, dyscyplina inżynieria mechaniczna</t>
  </si>
  <si>
    <t>TS - dziedzina nauk inżynieryjno-technicznych, dyscyplina inżynieria środowiska, górnictwo i energetyka</t>
  </si>
  <si>
    <t>Plan studiów</t>
  </si>
  <si>
    <t>Rok 1</t>
  </si>
  <si>
    <t>Semestr 1</t>
  </si>
  <si>
    <t>Lp.</t>
  </si>
  <si>
    <t>Nazwa przedmiotu</t>
  </si>
  <si>
    <t>Status</t>
  </si>
  <si>
    <t>Wymiar ECTS</t>
  </si>
  <si>
    <t>Łączny wymiar godzin zajęć</t>
  </si>
  <si>
    <t>w tym:</t>
  </si>
  <si>
    <t>Forma zaliczenia końcowego</t>
  </si>
  <si>
    <t>wykłady</t>
  </si>
  <si>
    <t>seminaria</t>
  </si>
  <si>
    <t>ćwiczenia</t>
  </si>
  <si>
    <t>audytoryjne</t>
  </si>
  <si>
    <t>specja-listyczne</t>
  </si>
  <si>
    <t>Obowiązkowe</t>
  </si>
  <si>
    <t>Język obcy</t>
  </si>
  <si>
    <t>O</t>
  </si>
  <si>
    <t>Z</t>
  </si>
  <si>
    <t>Matematyka stosowana</t>
  </si>
  <si>
    <t>A</t>
  </si>
  <si>
    <t>E</t>
  </si>
  <si>
    <t>B</t>
  </si>
  <si>
    <t>Inżynieria odzysku odpadów</t>
  </si>
  <si>
    <t>Systemy informatyczne</t>
  </si>
  <si>
    <t>Projektowanie systemów technicznych</t>
  </si>
  <si>
    <t>Ochrona własnosci intelektualnej</t>
  </si>
  <si>
    <t>S</t>
  </si>
  <si>
    <t>Projektowanie i eksploatacja systemów energetyki odnawialnej</t>
  </si>
  <si>
    <t>Łącznie obowiązkowe</t>
  </si>
  <si>
    <t>…</t>
  </si>
  <si>
    <t>Fakultatywne</t>
  </si>
  <si>
    <r>
      <t>Łącznie fakultatywne</t>
    </r>
    <r>
      <rPr>
        <b/>
        <vertAlign val="superscript"/>
        <sz val="10"/>
        <color indexed="8"/>
        <rFont val="Arial Narrow"/>
        <family val="2"/>
        <charset val="238"/>
      </rPr>
      <t>**</t>
    </r>
  </si>
  <si>
    <t>C</t>
  </si>
  <si>
    <t>RAZEM W SEMESTRZE (A+B)</t>
  </si>
  <si>
    <t>Rok 2</t>
  </si>
  <si>
    <t>Semestr 2</t>
  </si>
  <si>
    <t>Zarządzanie jakością</t>
  </si>
  <si>
    <t>Negocjacje menadżerskie i zarządzanie kadrami</t>
  </si>
  <si>
    <t>Zarządzanie projektem i innowacjami</t>
  </si>
  <si>
    <t>Inżynieria systemów, symulacja i optymalizacja</t>
  </si>
  <si>
    <t>Organizacja i ekonomika systemów produkcji</t>
  </si>
  <si>
    <t>Zagrożenie i bezpieczeństwo (Bezpieczeństwo narodowe, Cyberbezpieczeństwo, Bezpieczeństwo środowiska)</t>
  </si>
  <si>
    <t>F</t>
  </si>
  <si>
    <t>Z/E</t>
  </si>
  <si>
    <t>Seminarium dyplomowe - magisterskie</t>
  </si>
  <si>
    <t>Praca magisterska</t>
  </si>
  <si>
    <t>Łącznie fakultatywne</t>
  </si>
  <si>
    <t>Gospodarka odpadami (GO)</t>
  </si>
  <si>
    <t>Alternatywne metody gospodarki odpadami</t>
  </si>
  <si>
    <t>Rekultywacja terenów zdegradowanych i przyrodnicze wykorzystanie odpadów</t>
  </si>
  <si>
    <t>Systemy energetyczne w budynkach (SEB)</t>
  </si>
  <si>
    <t>Ochrona cieplna budynków</t>
  </si>
  <si>
    <t>Projektowanie i eksploatacja systemów energetycznych w budynkach</t>
  </si>
  <si>
    <t>Semestr 3</t>
  </si>
  <si>
    <t>Egzamin dyplomowy</t>
  </si>
  <si>
    <t>Zrównoważony rozwój obszarów wiejskich i kształtowanie środowiska</t>
  </si>
  <si>
    <t>Robotyzacja procesów technologicznych</t>
  </si>
  <si>
    <t>Systemy utrzymania ruchu na liniach technologicznych</t>
  </si>
  <si>
    <t>Ocena oddziaływania inwestycji GO na środowisko</t>
  </si>
  <si>
    <t>Kontrola przepływu odpadów</t>
  </si>
  <si>
    <t>Koszty przetwarzania odpadów</t>
  </si>
  <si>
    <t>Integrowane systemy sterowania w budynkach</t>
  </si>
  <si>
    <t xml:space="preserve">Audyt i certyfikacja energetyczna </t>
  </si>
  <si>
    <t>Ekonomiczne aspekty wykorzystania OZE</t>
  </si>
  <si>
    <t>Ocena oddziaływania inwestycji OZE na środowsko</t>
  </si>
  <si>
    <t>Razem dla cyklu kształcenia</t>
  </si>
  <si>
    <t>Wyszczególnienie</t>
  </si>
  <si>
    <t>Łączna liczba egzaminów</t>
  </si>
  <si>
    <r>
      <t>specja-listyczne</t>
    </r>
    <r>
      <rPr>
        <vertAlign val="superscript"/>
        <sz val="10"/>
        <color rgb="FF000000"/>
        <rFont val="Arial Narrow"/>
        <family val="2"/>
        <charset val="238"/>
      </rPr>
      <t>*</t>
    </r>
  </si>
  <si>
    <t>fakultatywne</t>
  </si>
  <si>
    <t>Udział zajęć fakultatywnych [%]</t>
  </si>
  <si>
    <t>przedmioty obowiązkowe podstawowe</t>
  </si>
  <si>
    <t>przedmioty obowiązkowe kierunkowe</t>
  </si>
  <si>
    <t>przedmioty humanistyczne i społeczne - obowiązkowe lub do wyboru</t>
  </si>
  <si>
    <t>P</t>
  </si>
  <si>
    <t>obowiązkowe praktyki</t>
  </si>
  <si>
    <t>przedmioty uzupełniające do wyboru - fakultatywne</t>
  </si>
  <si>
    <t>Uzupełniające elementy programu studiów</t>
  </si>
  <si>
    <t xml:space="preserve">Poziom studiów: drugiego stopnia        </t>
  </si>
  <si>
    <t xml:space="preserve">Forma studiów: stacjonarne (SM)      </t>
  </si>
  <si>
    <t>Warunki realizacji zajęć specjalistycznych:</t>
  </si>
  <si>
    <r>
      <t>Rodzaj, wymiar, zasady i forma odbywania praktyk</t>
    </r>
    <r>
      <rPr>
        <vertAlign val="superscript"/>
        <sz val="10"/>
        <color rgb="FF000000"/>
        <rFont val="Arial Narrow"/>
        <family val="2"/>
        <charset val="238"/>
      </rPr>
      <t>*</t>
    </r>
  </si>
  <si>
    <t>Zakres i forma egzaminu dyplomowego</t>
  </si>
  <si>
    <r>
      <t>Zakres i forma pracy dyplomowej</t>
    </r>
    <r>
      <rPr>
        <vertAlign val="superscript"/>
        <sz val="10"/>
        <color rgb="FF000000"/>
        <rFont val="Arial Narrow"/>
        <family val="2"/>
        <charset val="238"/>
      </rPr>
      <t>*</t>
    </r>
  </si>
  <si>
    <t>Bilans ECTS</t>
  </si>
  <si>
    <t>Zajęcia związane z prowadzoną w Uczelni działalnością naukową</t>
  </si>
  <si>
    <t>w dyscyplinie</t>
  </si>
  <si>
    <t>z bezpo-średnim udziałem</t>
  </si>
  <si>
    <t>TS</t>
  </si>
  <si>
    <t>Razem dla programu studiów</t>
  </si>
  <si>
    <t>OZEiGO - gospodarka odpadami (GO)</t>
  </si>
  <si>
    <t>OZEiGO - systemy energetyczne w budynkach (SEB)</t>
  </si>
  <si>
    <t>Udział zajęć* związane z prowadzona w Uczelni działalnością naukową [%]</t>
  </si>
  <si>
    <t>Udział zajęć realizowanych z bezpośrednim udziałem prowadzącego [%]</t>
  </si>
  <si>
    <t>D</t>
  </si>
  <si>
    <t>Struktura ECTS wg dyscyplin  [%]</t>
  </si>
  <si>
    <t>-</t>
  </si>
  <si>
    <r>
      <t xml:space="preserve">Przedmioty z dziedzin nauki H lub S </t>
    </r>
    <r>
      <rPr>
        <b/>
        <vertAlign val="superscript"/>
        <sz val="10"/>
        <color theme="1"/>
        <rFont val="Arial Narrow"/>
        <family val="2"/>
        <charset val="238"/>
      </rPr>
      <t>***</t>
    </r>
  </si>
  <si>
    <t>Zagrożenie i bezpieczeństwo</t>
  </si>
  <si>
    <t>)*</t>
  </si>
  <si>
    <t>Dla profilu kształcenia praktycznego – "kształtujące umiejętności praktyczne”, a dla profilu ogólnoakademickiego – „związane z prowadzoną w Uczelni działalnością naukową”</t>
  </si>
  <si>
    <t>)**</t>
  </si>
  <si>
    <t>Podawane w wymiarze realizowanym przez studenta</t>
  </si>
  <si>
    <t>)***</t>
  </si>
  <si>
    <t>Podawane w wymiarze realizowanym przez studenta - nie dotyczy kierunków studiów, które przyporządkowano do dyscyplin w ramach dziedzin nauk humanistycznych (H) lub nauk społecznych (S)</t>
  </si>
  <si>
    <t>Przedmiot:</t>
  </si>
  <si>
    <t>uzupełniający do wyboru - fakultatywny</t>
  </si>
  <si>
    <t>egzamin</t>
  </si>
  <si>
    <t>Wymagania wstępne</t>
  </si>
  <si>
    <t xml:space="preserve">Kierunek studiów  </t>
  </si>
  <si>
    <t>Kod formy studiów oraz poziomu studiów</t>
  </si>
  <si>
    <t>SM</t>
  </si>
  <si>
    <t>Semestr studiów</t>
  </si>
  <si>
    <t>Prowadzący przedmiot:</t>
  </si>
  <si>
    <t>Nazwa jednostki właściwej dla koordynatora</t>
  </si>
  <si>
    <t xml:space="preserve">Katedra Inżynierii Bioprocesów, Energetyki i Automatyzacji                                                                   Wydział Inżynierii Produkcji i Energetyki   </t>
  </si>
  <si>
    <t>Przedmiotowe efekty uczenia się:</t>
  </si>
  <si>
    <t>Odniesienie do (kod)</t>
  </si>
  <si>
    <t>efektu kierun-kowego</t>
  </si>
  <si>
    <t>ALT_W1</t>
  </si>
  <si>
    <t>podstawowe zasady dotyczące eksploatacji oraz niezawodności maszyn i urządzeń wykorzystywanych do zagospodarowania odpadów</t>
  </si>
  <si>
    <t xml:space="preserve"> OZE2_W09</t>
  </si>
  <si>
    <t>ALT_W2</t>
  </si>
  <si>
    <t xml:space="preserve">w pogłębionym stopniu rolę i znaczenie środowiska przyrodniczego oraz jego zagrożenia wynikające z aktywności gospodarczej w zakresie alternatywnego przetwarzania odpadów </t>
  </si>
  <si>
    <t xml:space="preserve"> OZE2_W10</t>
  </si>
  <si>
    <t>UMIEJĘTNOŚCI - potrafi:</t>
  </si>
  <si>
    <t>ALT_U1</t>
  </si>
  <si>
    <t>samodzielnie planować i przeprowadzać eksperymenty dotyczące przetwarzania odpadów pochodzenia organicznego i nieorganicznego, wykonywać pomiary, interpretować uzyskiwane wyniki i wyciągać wnioski</t>
  </si>
  <si>
    <t xml:space="preserve"> OZE2_U08</t>
  </si>
  <si>
    <t>ALT_U2</t>
  </si>
  <si>
    <t>ocenić wady i zalety podejmowanych działań inżynierskich z zakresy gospodarki odpadami, w tym ich oryginalność</t>
  </si>
  <si>
    <t xml:space="preserve"> OZE2_U12</t>
  </si>
  <si>
    <t>ALT_U3</t>
  </si>
  <si>
    <t>zaprojektować proste lub złożone urządzenie lub systemy wykorzystywane do zagospodarowania odpadów, wykorzystując właściwe metody, techniki i narzędzia</t>
  </si>
  <si>
    <t xml:space="preserve"> OZE2_U18</t>
  </si>
  <si>
    <t>KOMPETENCJE SPOŁECZNE - jest gotów do:</t>
  </si>
  <si>
    <t>ALT_K1</t>
  </si>
  <si>
    <t xml:space="preserve"> OZE2_K01</t>
  </si>
  <si>
    <t>ALT_K2</t>
  </si>
  <si>
    <t xml:space="preserve"> OZE2_K03</t>
  </si>
  <si>
    <t>Treści nauczania:</t>
  </si>
  <si>
    <t>Wykłady</t>
  </si>
  <si>
    <t>godz.</t>
  </si>
  <si>
    <t>Tematyka zajęć</t>
  </si>
  <si>
    <t>Aktualny stan prawny w zakresie gospodarowania odpadami w tym odpadami komunalnymi, przemysłowymi oraz niebezpiecznymi, KPGO, Plany Wojewódzkie, gospodarka o obiegu zamkniętym – ujęcie prawno-ekonomiczne</t>
  </si>
  <si>
    <t>Najlepsze dostępne technologie stosowane w gospodarce odpadami – wytyczne prawa unijnego na przykładzie technologii MBP</t>
  </si>
  <si>
    <t xml:space="preserve">Biowęgiel – produkt przetwarzania odpadów – technologia wytwarzania oraz możliwości wykorzystania, wpływ na przetwarzanie odpadów ulegających biodegradacji </t>
  </si>
  <si>
    <t>Alternatywne metody unieszkodliwiania odpadów (podziemne składowania i zatłaczanie, fotoliza, chloroliza)</t>
  </si>
  <si>
    <t>Metodyka badań laboratoryjnych wybranych właściwości odpadów</t>
  </si>
  <si>
    <t>Alternatywne metody odzysku odpadów (kawitacja)</t>
  </si>
  <si>
    <t>Alternatywne metody zagospodarowania odpadów niebezpiecznych (baterie, akumulatory, azbest)</t>
  </si>
  <si>
    <t>Najlepsze dostępne technologie w gospodarce wybranymi odpadami z przemysłu energetycznego, wydobywczego i chemicznego</t>
  </si>
  <si>
    <t>Zagospodarowanie odpadów nietypowych – wybrane przepadki (odpady garbarskie, odpady z procesów galwanicznych, odpady z PRS)</t>
  </si>
  <si>
    <t>Realizowane efekty uczenia się</t>
  </si>
  <si>
    <t>ALT_W1, ALT_W2, ALT_K2</t>
  </si>
  <si>
    <t>Sposoby weryfikacji oraz zasady i kryteria oceny</t>
  </si>
  <si>
    <t>Ćwiczenia projektowe</t>
  </si>
  <si>
    <t>Projekt zakładu unieszkodliwiającego odpady niebezpieczne – ćwiczenia projektowe</t>
  </si>
  <si>
    <t>Projekt  unikatowego urządzenia/technologii do  przetwarzania odpadów (np. do pirolizy opon, biosuszenia,  mikrofalowego zagospodarowanie azbestu) – ćwiczenia projektowe</t>
  </si>
  <si>
    <t xml:space="preserve">Spalarnia odpadów komunalnych – wyjazd studyjny </t>
  </si>
  <si>
    <t>Ćwiczenia laboratoryjne</t>
  </si>
  <si>
    <t xml:space="preserve">Fitotoksyczność – ćwiczenie laboratoryjne </t>
  </si>
  <si>
    <t>Oznaczanie aktywności oddechowej AT4 wybranych rodzajów odpadów – ćwiczenia laboratoryjne</t>
  </si>
  <si>
    <t>Wykorzystanie termografii i oprogramowania QuickReport do analizy samozagrzewania się odpadów i higienizacji odpadów z wykorzystaniem CaO – ćwiczenia laboratoryjne</t>
  </si>
  <si>
    <t>Analiza procesu zgazowania odpadów – ćwiczenia laboratoryjne</t>
  </si>
  <si>
    <t>Literatura:</t>
  </si>
  <si>
    <t>Podstawowa</t>
  </si>
  <si>
    <t>Rosik-Dulewska Cz. (2015). Podstawy gospodarki odpadami PWN, Warszawa 
Bilitewski B., Hartle G., Marek K. (2006). Podręcznik gospodarki odpadami - teoria i praktyka Seidel - Przywecki Sp. z o.o., Warszawa</t>
  </si>
  <si>
    <t>Uzupełniająca</t>
  </si>
  <si>
    <t>Struktura efektów uczenia się:</t>
  </si>
  <si>
    <t>Dyscyplina - dziedzina nauki inżynieryjno-techniczne, dyscyplina inżynieria mechaniczna (TZ)</t>
  </si>
  <si>
    <r>
      <t>ECTS</t>
    </r>
    <r>
      <rPr>
        <vertAlign val="superscript"/>
        <sz val="10"/>
        <color theme="1"/>
        <rFont val="Arial Narrow"/>
        <family val="2"/>
        <charset val="238"/>
      </rPr>
      <t>*</t>
    </r>
  </si>
  <si>
    <t>Dyscyplina - dziedzina nauki inżynieryjno-techniczne, inżynieria środowiska, górnictwo i energetyka (TS)</t>
  </si>
  <si>
    <t>Struktura aktywności studenta:</t>
  </si>
  <si>
    <t>zajęcia realizowane z bezpośrednim udziałem prowadzącego</t>
  </si>
  <si>
    <t>ćwiczenia i seminaria</t>
  </si>
  <si>
    <t>konsultacje</t>
  </si>
  <si>
    <t>udział w badaniach</t>
  </si>
  <si>
    <t>obowiązkowe praktyki i staże</t>
  </si>
  <si>
    <t>udział w egzaminie i zaliczeniach</t>
  </si>
  <si>
    <t>zajęcia realizowane z wykorzystaniem metod i technik kształcenia na odległość </t>
  </si>
  <si>
    <t>praca własna</t>
  </si>
  <si>
    <t>zaliczenie na ocenę</t>
  </si>
  <si>
    <t>Katedra Inżynierii Bioprocesów, Energetyki i Automatyzacji                                                                      Wydział Inżynierii Produkcji i Energetyki</t>
  </si>
  <si>
    <t>efektu kierunkowego</t>
  </si>
  <si>
    <t>działania racjonalizujące zużycie energii, które są uzasadnione ekonomicznie i ekologicznie</t>
  </si>
  <si>
    <t>wykonać (przy pomocy programu komputerowego) obliczenia cieplne dotyczące zużycia energii w stanie aktualnym (certyfikat, audyt) oraz przeprowadzić symulację wariantową mającą na celu wskazanie działania energooszczędnego, które jest optymalne pod względem ekonomicznym i ekologicznym (audyt)</t>
  </si>
  <si>
    <t>wykonać obliczenia efektu ekologicznego dla wybranej modernizacji budynku lub źródła ciepła</t>
  </si>
  <si>
    <t>wykonywania audytów certyfikatów i energetycznych. Zna instrumenty i działania, które zmierzają do ograniczenia zużycia energii a tym samym do ograniczenia negatywnego wpływu na środowisko</t>
  </si>
  <si>
    <t>Ustawa z dnia 29 sierpnia 2014 r. o charakterystyce energetycznej budynków</t>
  </si>
  <si>
    <t>Obwieszczenie Ministra Infrastruktury i Rozwoju z dnia 17 lipca 2015 roku w sprawie ogłoszenia jednolitego tekstu rozporządzenia Ministra Infrastruktury w sprawie warunków technicznych, jakim powinny odpowiadać budynki i ich usytuowanie</t>
  </si>
  <si>
    <t>Ustawa z dnia 21 listopada 2008 r. o wspieraniu termomodernizacji i remontów</t>
  </si>
  <si>
    <t>Rozporządzenie Ministra Infrastruktury i Rozwoju z dnia 3 września 2015 r. zmieniające rozporządzenie w sprawie szczegółowego zakresu i form audytu energetycznego oraz części audytu remontowego, wzorów kart audytów, a także algorytmu oceny opłacalności przedsięwzięcia termomodernizacyjnego</t>
  </si>
  <si>
    <t>Rozporządzenie Ministra Energii z dnia 5 października 2017 r. w sprawie szczegółowego zakresu i sposobu sporządzania audytu efektywności energetycznej oraz metod obliczania oszczędności energii</t>
  </si>
  <si>
    <t>Sporządzenie audytu energetycznego</t>
  </si>
  <si>
    <t>Sporządzenie audytu efektywności energetycznej</t>
  </si>
  <si>
    <t>realizacja przedmiotu: Ochrona cieplna budynków</t>
  </si>
  <si>
    <t>Katedra Inżynierii Bioprocesów, Energetyki i Automatyzacji                                                           Wydział Inżynierii Produkcji i Energetyki</t>
  </si>
  <si>
    <t>ACS_W1</t>
  </si>
  <si>
    <t>metodykę sporządzania audytów energetycznych, audytów efektywności energetycznej oraz świadectw charakterystyki energetycznej</t>
  </si>
  <si>
    <t>ACS_W2</t>
  </si>
  <si>
    <t>ACS_U1</t>
  </si>
  <si>
    <t>OZE2_U08       OZE2_U17</t>
  </si>
  <si>
    <t>ACS_U2</t>
  </si>
  <si>
    <t>OZE2_U13              OZE2_U17</t>
  </si>
  <si>
    <t>ACS_K1</t>
  </si>
  <si>
    <t>Rozporządzenie Ministra Infrastruktury i Rozwoju z dnia 27 lutego 2015 r. w sprawie metodologii wyznaczania charakterystyki energetycznej budynku lub części budynku oraz świadectw charakterystyki energetycznej</t>
  </si>
  <si>
    <t xml:space="preserve">Sporządzenie świadectwa charakterystyki energetycznej metodą opartą na faktycznie zużytej energii </t>
  </si>
  <si>
    <t xml:space="preserve">Sporządzenie świadectwa charakterystyki energetycznej metodą obliczeniową opartą na standardowych warunkach użytkowania  </t>
  </si>
  <si>
    <t>ACS_U1, ACS_U2, ACS_K1</t>
  </si>
  <si>
    <t>Rozporządzenie Ministra Infrastruktury i Rozwoju z dnia 3 września 2015 r. 2015 w sprawie szczegółowego zakresu i form audytu energetycznego oraz części audytu remontowego, wzorów kart audytów, a także algorytmu oceny opłacalności przedsięwzięcia termomodernizacyjnego. Biuletyn Informacji Publicznej, Warszawa. 
Rozporządzenie Ministra Gospodarki d dnia 10 sierpnia 2012 r. 2012 w sprawie szczegółowego zakresu i sposobu sporządzania audytu efektywności energetycznej, wzoru karty audytu efektywności energetycznej oraz metod obliczania oszczędności energii Biuletyn Informacji Publicznej, Warszawa
Rozporządzenie Ministra Infrastruktury i Rozwoju z dnia 27 lutego 2015 r. w sprawie metodologii wyznaczania charakterystyki energetycznej budynku lub części budynku oraz świadectw charakterystyki energetycznej.</t>
  </si>
  <si>
    <t>Kasperkiewicz K. 2018. Termomodernizacja budynków. Ocena efektów energetycznych. Wydawnictwo Naukowe PWN. Warszawa.
Szul T. 2018. Ocena efektywności energetycznej budynków. Wybrane zagadnienia 
z przykładami. Wydawnictwo Naukowe Intellect. Waleńczów.
Górzyński J. 2009 . Audyting energetyczny Biblioteka Fundacji Poszanowania Energii, Warszawa</t>
  </si>
  <si>
    <t>Bezpieczeństwo narodowe</t>
  </si>
  <si>
    <t>brak</t>
  </si>
  <si>
    <t>BZN_K1</t>
  </si>
  <si>
    <t>kreowania pozytywnego wizerunku Sił Zbrojnych RP wśród społeczeństwa oraz prezentowania obywatelskiej postawy w wypełnianiu zadań realizowanych w zakresie bezpieczeństwa narodowego</t>
  </si>
  <si>
    <t>Bezpieczeństwo osobiste, państwowe i międzynarodowe. Zagrożenia czasu pokoju, kryzysu i wojny. Ochrona informacji niejawnych.</t>
  </si>
  <si>
    <t>Prawne podstawy bezpieczeństwa. Zarys prawa wojennego. Podstawy samoobrony. Obrona konieczna. Cywilne organy bezpieczeństwa i służby specjalne w Polsce.</t>
  </si>
  <si>
    <t>Współczesny wymiar konfliktów zbrojnych - charakterystyka wojny hybrydowej i działań przeciwdywersyjnych.</t>
  </si>
  <si>
    <t>Terroryzm - źródła, zasięg, profil współczesnego terrorysty, metody zwalczania.</t>
  </si>
  <si>
    <t>Łączne zaliczenie w formie pisemnej treści wykładów i ćwiczeń.</t>
  </si>
  <si>
    <t xml:space="preserve">Na ocenę pozytywną należy udzielić co najmniej 60% prawidłowych odpowiedzi na zadane pytania. </t>
  </si>
  <si>
    <t>Ćwiczenia audytoryjne</t>
  </si>
  <si>
    <t>Siły Zbrojne RP - zadania, struktura, prawna podstawa działania.</t>
  </si>
  <si>
    <t>Poziomy i struktura działań na polu walki. Rola i znaczenie dowodzenia i planowania działań zbrojnych.</t>
  </si>
  <si>
    <t>Zabezpieczenie działań taktycznych - formy i sposoby ochrony wojsk.</t>
  </si>
  <si>
    <t>Struktura, zadania i wyposażenie Rodzajów Sił Zbrojnych i wojsk.</t>
  </si>
  <si>
    <t>Zaliczenie łączne z wykładami.</t>
  </si>
  <si>
    <t>Kitler W. (2011): Bezpieczeństwo narodowe RP. Wydawnictwo AON, Warszawa.</t>
  </si>
  <si>
    <t>Kubiński M. (red.) (2010): Taktyka wojsk lądowych. Wydawnictwo AON, Warszawa.</t>
  </si>
  <si>
    <t>Majchrzak D. (2015): Bezpieczeństwo militarne Polski. Wydawnictwo AON, Warszawa.</t>
  </si>
  <si>
    <t>Wojnarowski J. (2005): System obronności państwa. Wydawnictwo AON, Warszawa.</t>
  </si>
  <si>
    <t>Wołejszo J. (2013): System dowodzenia. Wydawnictwo AON, Warszawa.</t>
  </si>
  <si>
    <t>Zalewski S. (2005): Służby specjalne w państwach demokratycznych. Wydawnictwo AON, Warszawa</t>
  </si>
  <si>
    <t xml:space="preserve">Dyscyplina – </t>
  </si>
  <si>
    <t>dziedzina nauki inżynieryjno-techniczne, dyscyplina inżynieria mechaniczna (TZ)</t>
  </si>
  <si>
    <t>ECTS</t>
  </si>
  <si>
    <t>Bezpieczeństwo środowiska</t>
  </si>
  <si>
    <t>BZS_K1</t>
  </si>
  <si>
    <t xml:space="preserve">rozstrzygania dylematów dotyczących wpływu działalności produkcyjnej na środowisko i w tym zakresie współorganizowania działalności na rzecz środowiska społecznego </t>
  </si>
  <si>
    <t>Zarządzanie bezpieczeństwem środowiska zgodnie z krajowymi i międzynarodowymi regulacjami prawnymi.</t>
  </si>
  <si>
    <t xml:space="preserve">Państwowy Monitoring Środowiska </t>
  </si>
  <si>
    <t>Problemy środowiskowe gospodarki odpadami oraz pozwolenia emisyjne</t>
  </si>
  <si>
    <t>Wpływ rolnictwa i gospodarki żywnościowej na środowisko</t>
  </si>
  <si>
    <t>Bezpieczeństwo ekologiczne i programy ochrony środowiska</t>
  </si>
  <si>
    <t>Zakres i zadania monitoringu oraz kontroli jakości środowiska</t>
  </si>
  <si>
    <t>Identyfikacja zagrożeń w środowisku i ocena jakości poszczególnych elementów środowiska.</t>
  </si>
  <si>
    <t>Ocena oddziaływania wybranego systemu produkcyjnego na środowisko</t>
  </si>
  <si>
    <t>Zymonik Z., Hamrol A., Grudowski P. Zarządzanie jakością i bezpieczeństwem. PWE, Warszawa 2013</t>
  </si>
  <si>
    <t>Dobrzańska B., Dobrzański G., Kiełczewski D. Ochrona środowiska przyrodniczego. PWN, Warszawa 2008</t>
  </si>
  <si>
    <t xml:space="preserve">Karaczun Z. M., Indeka L. G. Ochrona środowiska. Wydawnictwo Aries 1999 </t>
  </si>
  <si>
    <t>BZC_K1</t>
  </si>
  <si>
    <t xml:space="preserve">rozstrzygania dylematów dotyczących zagrożeń ochrony danych osobowych i informacji, i w tym zakresie współorganizowania działalności na rzecz środowiska społecznego </t>
  </si>
  <si>
    <t>Krajowy system cyberbezpieczeństwa</t>
  </si>
  <si>
    <t>System zarządzania bezpieczeństwem informacji w oparciu o normy ISO 27000</t>
  </si>
  <si>
    <t>Ochrona danych osobowych</t>
  </si>
  <si>
    <t>Bezpieczeństwo systemów i sieci teleinformatycznych. Kryptografia.</t>
  </si>
  <si>
    <t>Ochrona informacji niejawnej</t>
  </si>
  <si>
    <t>Prywatność w Internecie</t>
  </si>
  <si>
    <t>Bezpieczeństwo systemów i sieci teleinformatycznych:</t>
  </si>
  <si>
    <t>- bezpieczeństwo sieci bezprzewodowej (konfiguracja domowego routera)</t>
  </si>
  <si>
    <t>- oprogramowanie antywirusowe (wykrywanie i usuwanie zagrożeń)</t>
  </si>
  <si>
    <t>- korzystanie z narzędzi kryptograficznych</t>
  </si>
  <si>
    <t>Szacowania ryzyka na potrzeby systemów jawnych</t>
  </si>
  <si>
    <t>Gwoździewicz S., Tomaszyckiego K. Prawne i społeczne aspekty cyberbezpieczeństwa. Wydawca Publisher, Warszawa 2017</t>
  </si>
  <si>
    <t>System bezpieczeństwa cyberprzestrzeni RP. Ekspertyza wykonana na zlecenie Ministerstwa Administracji i Cyfryzacji, Warszawa 2015</t>
  </si>
  <si>
    <t>Katedra Inżynierii Bioprocesów, Energetyki i Automatyzacji                                                                    Wydział Inżynierii Produkcji i Energetyki</t>
  </si>
  <si>
    <t>EAS_W1</t>
  </si>
  <si>
    <t>w pogłębionym stopniu rolę i znaczenie aspektów ekonomicznych związanych z wykorzystaniem systemów energetycznych w budownictwie</t>
  </si>
  <si>
    <t>EAS_W2</t>
  </si>
  <si>
    <t>podstawowe elementy zarządzania energią w budynkach z uwzględnieniem ich wpływu na efektywność ekonomiczną stosowanych instalacji</t>
  </si>
  <si>
    <t>EAS_U1</t>
  </si>
  <si>
    <t>dokonać wstępnej analizy ekonomicznej opracowanego projektu technicznego z uwzględnieniem metod oceny przedsięwzięć inwestycyjnych w odnawialne źródła energii</t>
  </si>
  <si>
    <t xml:space="preserve"> OZE2_U14</t>
  </si>
  <si>
    <t>EAS_K1</t>
  </si>
  <si>
    <t xml:space="preserve">myślenia i działania w sposób przedsiębiorczy i oszczędzania energii </t>
  </si>
  <si>
    <t>EAS_K2</t>
  </si>
  <si>
    <t xml:space="preserve">działania ze świadomością znaczenia aspektów ekonomicznych związanych z inwestowaniem w odnawialne źródła energii </t>
  </si>
  <si>
    <t xml:space="preserve">Zasoby energii słonecznej w Polsce. Charakterystyka systemów solarnych i fotowoltaicznych.
Aspekty ekonomiczne wykorzystania systemów solarnych w budownictwie. 
Aspekty ekonomiczne wykorzystania systemów fotowoltaicznych w budownictwie.
Charakterystyka i ocena dostępnych programów komputerowych do wspomagania analiz techniczno-ekonomicznych wykorzystania OZE w budynkach.
Systemy zarządzania energią w budynku – wpływ na efektywność ekonomiczną instalacji w budynku.
Finansowanie inwestycji wpierających wykorzystanie OZE w budynkach. </t>
  </si>
  <si>
    <t>uzupełniający do  wyboru - fakultatywny</t>
  </si>
  <si>
    <t>realizacja przedmiotu: Projektowanie i eksploatacja systemów energetyki odnawialnej</t>
  </si>
  <si>
    <t>ISS_W1</t>
  </si>
  <si>
    <t>budowę i funkcjonowanie elementów składowych integrowanych systemów sterowania w budynkach</t>
  </si>
  <si>
    <t>ISS_W2</t>
  </si>
  <si>
    <t>budowę oraz funkcjonowanie systemów stosowanych do sterowania i zarządzania budynkiem (BMS) tj, LCN, EIB/KNX</t>
  </si>
  <si>
    <t>ISS_U1</t>
  </si>
  <si>
    <t>dobrać osprzęt pomiarowy i wykonawczy oraz zaprogramować wybrane funkcje „inteligentnego budynku” dla mikroprocesorowego systemu sterowania</t>
  </si>
  <si>
    <t>OZE2_U11 OZE2_U15</t>
  </si>
  <si>
    <t>ISS_U2</t>
  </si>
  <si>
    <t>skonfigurować i zaprogramować zintegrowany system sterowania budynkiem klasy BMS na sterowniku PLC</t>
  </si>
  <si>
    <t>OZE2_U08 OZE2_U11</t>
  </si>
  <si>
    <t>ISS_K1</t>
  </si>
  <si>
    <t>realizowania projektów w grupie z podziałem na zadania, wywiązuje się z stawianych mu zadań, jest otwarty na współpracę</t>
  </si>
  <si>
    <t xml:space="preserve">Pojęcie budynku inteligentnego Intelligent Building Systems – IBS. Cechy, właściwości, główne elementy składowe. Problematyka zintegrowanych systemów automatyzacji, sterowania, zarządzania i bezpieczeństwa budynków. </t>
  </si>
  <si>
    <t>Systemy inteligentnego budynku. Integracja systemów. Sterowanie scentralizowane. Usługi systemów budynków inteligentnych.</t>
  </si>
  <si>
    <t>Elementy sprzętowe systemów sterowania w budynkach: okablowanie, czujniki, sterowniki (kontrolery), elementy wykonawcze.</t>
  </si>
  <si>
    <t>Inteligentne sensory. Inteligentne urządzenia wykonawcze.</t>
  </si>
  <si>
    <t xml:space="preserve">Algorytmy sterowania funkcjami inteligentnego budynku. Sterowanie miękkie oraz pro-aktywne. </t>
  </si>
  <si>
    <t>Programowalne systemy sterowania PLC w sterowaniu budynkami inteligentnymi.</t>
  </si>
  <si>
    <t>Systemy sieciowe stosowane w inteligentnym budownictwie. Magistrala sieciowa EIB. Systemy: LonWorks, LCN, KNX.</t>
  </si>
  <si>
    <t>Wpływ systemów automatyzacji, sterowania i zarządzania na efektywność energetyczną budynków.</t>
  </si>
  <si>
    <t>Systemy informatyczne w zarządzaniu budynkami inteligentnymi. Building Management Systems – BMS.</t>
  </si>
  <si>
    <t>Programowanie i testowanie systemu sterowania oświetleniem pomieszczeń w budynku inteligentnym (zastosowania czujnika natężenia światła).</t>
  </si>
  <si>
    <t>Programowanie i testowanie systemu sterującego dostępem do pomieszczeń. Kodowe zabezpieczenie pomieszczeń. Sterowania drzwiami automatycznymi.</t>
  </si>
  <si>
    <t>Programowanie i testowanie systemu sterującego markizami i żaluzjami.</t>
  </si>
  <si>
    <t>Programowanie i testowanie systemu sterującego ogrzewaniem i wentylacją pomieszczeń (wietrzenie i klimatyzacja).</t>
  </si>
  <si>
    <t>Programowanie i testowanie systemu zarządzającego parkingiem.</t>
  </si>
  <si>
    <t>Programowanie i testowanie systemu sterującego wybranymi funkcjami z zastosowaniem pilota na podczerwień. Konfiguracja odbiornika i nadajnika.</t>
  </si>
  <si>
    <t>Programowanie i testowanie zdalnego sterowania systemem inteligentnego budynku (aplikacje bezprzewodowe).</t>
  </si>
  <si>
    <t>Programowanie i testowanie zdalnego sterowania systemem inteligentnego budynku (aplikacje sieciowe).</t>
  </si>
  <si>
    <t>Programowanie i testowanie układu sterowania mikroklimatem w pomieszczeniach (temperatura i wilgotność).</t>
  </si>
  <si>
    <t>Projektowanie i programowanie układu sterowania źródłami odnawialnej energii (układ nadążny dla fotoogniw).</t>
  </si>
  <si>
    <t>Integracja systemów sterowania - łączenie funkcji.</t>
  </si>
  <si>
    <t>Niezabitowska E. (red.) 2014. Budynek inteligentny, Tom I, Potrzeby Użytkownika a standard budynku inteligentnego, Wyd. Politechniki Śląskiej, Gliwice..</t>
  </si>
  <si>
    <t>Duszczyk K. i wsp. 2018.Inteligentny budynek. Poradnik projektanta, instalatora, użytkownika.Wyd. PWN.</t>
  </si>
  <si>
    <t>Kwaśniewski J. 2014.Inteligentny dom i inne systemy sterowania w 100 przykładach. Wyd. BTC.</t>
  </si>
  <si>
    <t>Dechnik M., Moskwa Sz. 2017.  Smart House – inteligentny budynek – idea przyszłości. Przegląd elektrotechniczny. Nr 9, 1-10.</t>
  </si>
  <si>
    <t xml:space="preserve">Riley M. 2013. Inteligentny dom. Automatyzacja mieszkania za pomocą platformy Arduino, systemu Android i zwykłego komputera. Wyd. Helion. </t>
  </si>
  <si>
    <t>Mikulik J. 2009. Europejska Magistrala Instalacyjna. Rozproszony system sterowania bezpieczeństwem i komfortem, COSiW, Warszawa 2009.</t>
  </si>
  <si>
    <t>obowiązkowy kierunkowy</t>
  </si>
  <si>
    <t>przygotowanie w zakresie kompetencji inżynierskich wynikające z programu studiów I stopnia</t>
  </si>
  <si>
    <t>ODZ_W1</t>
  </si>
  <si>
    <t>ODZ_W2</t>
  </si>
  <si>
    <t>ODZ_U1</t>
  </si>
  <si>
    <t>OZE2_U11
OZE2_U12</t>
  </si>
  <si>
    <t>ODZ_U2</t>
  </si>
  <si>
    <t>ODZ_K1</t>
  </si>
  <si>
    <t>ODZ_K2</t>
  </si>
  <si>
    <t>Pojęcia związane z odzyskiem, w tym recyklingiem odpadów. Regulacje prawne w zakresie odzysku odpadów</t>
  </si>
  <si>
    <t>Zintegrowane systemy gospodarowania odpadami, ze szczególnym uwzględnieniem odzysku</t>
  </si>
  <si>
    <t>Powiazania miedzy procesami odzysku, recyklingu i ponownego użycia</t>
  </si>
  <si>
    <t>Procesy odzysku. Odzysk produktu na przykładzie regeneracji</t>
  </si>
  <si>
    <t>Odzysk energii. Termiczne przekształcanie odpadów</t>
  </si>
  <si>
    <t>Odzysk organiczny</t>
  </si>
  <si>
    <t>Magazynowanie odpadów w procesach odzysku</t>
  </si>
  <si>
    <t>Projektowanie procesów poprzedzających odzysk odpadów</t>
  </si>
  <si>
    <t>Wydajność i sprawność instalacji do odzysku odpadów</t>
  </si>
  <si>
    <t>Metalizacja odpadów</t>
  </si>
  <si>
    <t>Kompostowanie odpadów</t>
  </si>
  <si>
    <t>Termiczne przekształcanie odpadów</t>
  </si>
  <si>
    <t>Prognozowanie w procesach odzysku odpadów</t>
  </si>
  <si>
    <t>Zbigniew Wzorek (2005). Odzysk odpadów: technologie i możliwości Wydawnictwo IGSMiE PAN. Warszawa.
Wojciech Radecki (2008). Ustawa o odpadach: komentarz Wolters Kluwer Polska. Warszawa.</t>
  </si>
  <si>
    <t>Petryk A., Malinowski M., Inżynieria i ochrona środowiska - wybrane zagadnienia. Wyd. UEK. Kraków</t>
  </si>
  <si>
    <t>Dyscyplina - dziedzinia nauki inżynieryjno-techniczne, dyscyplina inżynieria mechaniczna (TZ)</t>
  </si>
  <si>
    <t>Dyscyplina - dziedzinia nauki inżynieryjno-techniczne, dyscyplina inżynieria środowiska, górnictwo i energetyka (TS)</t>
  </si>
  <si>
    <t xml:space="preserve">Inżynieria systemów, symulacja i optymalizacja </t>
  </si>
  <si>
    <t>podstawowe pojęcia z zakresu ogólnej inżynierii systemów i modelowania, rozumie, ocenia oraz dokonuje podziału systemów i modeli</t>
  </si>
  <si>
    <t>OZE2_W05
OZE2_W08</t>
  </si>
  <si>
    <t>przeprowadzić analizę systemowa (określa obiekty systemu, cechy obiektu istotne ze względu na cel modelowania, otoczenie i jego obiekty oddziałujące na system), sformułować model matematyczny i operacyjny systemu, a na bazie wiedzy matematycznej i informatycznej o systemie wykonać obliczenia symulacyjne w oparciu o sformułowany model i określić optymalny wariant istniejącego lub projektowanego systemu</t>
  </si>
  <si>
    <t>OZE2_U10
OZE2_U11 OZE2_U17</t>
  </si>
  <si>
    <t>zastosować komputerowe programy symulacyjne (np. Vensim, algorytmy genetyczne - program Opty.Gen 1.0) do obliczeń symulacyjnych, w oparciu o sformułowane matematyczne modele oraz algorytmy rozwiązań zagadnień optymalizacyjnych</t>
  </si>
  <si>
    <t>OZE2_U10
OZE2_U11</t>
  </si>
  <si>
    <t>formułowania opinie na temat wyboru metod modelowania systemów technicznych oraz przydatności modeli do poznawania i sterowania procesami produkcyjnymi, a także zarządzania systemem, przyjąć otwartą postawę na wiedze i informacje związane z nowymi metodami modelowania i symulacji komputerowej, które pozwalają na doskonalenie istniejących lub projektowanych systemów.</t>
  </si>
  <si>
    <t>Podstawy teorii systemów</t>
  </si>
  <si>
    <t>Wprowadzenie do inżynierii systemów podstawowe pojęcia i definicje</t>
  </si>
  <si>
    <t>Topologia systemów</t>
  </si>
  <si>
    <t>Podstawy analizy systemowej</t>
  </si>
  <si>
    <t>Elementy teorii mnogości i grafów: odwzorowanie zbiorów, teoria podobieństwa, iloczyn kartezjański, relacje, teoria grafów - zastosowanie w inżynierii systemów</t>
  </si>
  <si>
    <t>Model, algorytm modelowania: cel, struktura modelu, identyfikacja, obliczenia i walidacja modelu</t>
  </si>
  <si>
    <t>Topologia modeli</t>
  </si>
  <si>
    <t>Kategorie matematycznych modeli</t>
  </si>
  <si>
    <t>Modelowanie i symulacja</t>
  </si>
  <si>
    <t>Formułowanie matematycznych modeli strukturalnie podobnych w oparciu: o prawa nauki, twierdzenia nauk empirycznych, hipotezy wyjaśniające oraz modeli informacyjnych</t>
  </si>
  <si>
    <t>Modelowanie systemów złożonych</t>
  </si>
  <si>
    <t>Metody tworzenia modeli symulacyjnych, systemów, modelowanie z wykorzystaniem programu Vensim oraz metody Monte Carlo</t>
  </si>
  <si>
    <t>Systemowe ujęcie projektowania systemów technicznych i produkcyjnych</t>
  </si>
  <si>
    <t>Wybrane zagadnienia z programowania matematycznego</t>
  </si>
  <si>
    <t>Algorytmy genetyczne</t>
  </si>
  <si>
    <t xml:space="preserve">Ćwiczenia audytoryjne </t>
  </si>
  <si>
    <t>Obliczenia optymalizacyjne: rozwiązywanie zagadnień liniowych metodą graficzną, simpleks i metodą kar, rozwiazywanie zagadnień nieliniowych metodą Lagrange’a i algorytmów genetycznych</t>
  </si>
  <si>
    <t xml:space="preserve">Opracowanie modelu operacyjnego złożonego systemu technicznego lub procesu produkcyjnego: określenie celu modelowania, analiza systemowa, sformułowanie modelu relacyjnego, operacyjnego, opracowanie algorytmu obliczeń; wykonanie obliczeń symulacyjnych za pomocą programu Vensim </t>
  </si>
  <si>
    <t xml:space="preserve">Jaros M., Pabis S. 2007. Inżynieria Systemów. Wydawnictwo SGGW, Warszawa
Gutenbaum J. 2003. Modelowanie matematyczne systemów. Akademicka Oficyna Wyd. EXIT, Warszawa
Trzaskalik T. 2008. Wprowadzenie do badan operacyjnych z komputerem. PWE,  Warszawa </t>
  </si>
  <si>
    <t xml:space="preserve">Krupa K. 2008. Modelowanie, symulacja i prognozowanie WNT, Warszawa
Tarnawski W. 2004. Modelowanie systemów. Wyd. Uczelniane Politechniki   Koszalińskiej, Koszalin  </t>
  </si>
  <si>
    <t>uzupełniajacy do wyboru - fakultatywny</t>
  </si>
  <si>
    <t>KPG_W1</t>
  </si>
  <si>
    <t xml:space="preserve">prawne i ekonomiczne (pozatechniczne) uwarunkowania działalności inżynierskiej, szczególnie dotyczące przepływu dokumentów pomiędzy przedsiębiorstwami działającymi w branży gospodarki odpadami oraz w zakresie prowadzenia baz danych o odpadach   </t>
  </si>
  <si>
    <t xml:space="preserve"> OZE2_W03</t>
  </si>
  <si>
    <t>KPG_W2</t>
  </si>
  <si>
    <t xml:space="preserve">w pogłębionym stopniu podstawy techniki, techniczne zadania inżynierskie i problematykę kształtowania środowiska w zakresie zagospodarowania odpadów </t>
  </si>
  <si>
    <t xml:space="preserve"> OZE2_W04</t>
  </si>
  <si>
    <t>KPG_U1</t>
  </si>
  <si>
    <t xml:space="preserve">pozyskiwać informacje z różnych źródeł, również w języku obcym, potrafi je analizować, interpretować, wyciągać wnioski i wyczerpująco uzasadniać opinie, szczególnie w zakresie przepływu odpadów pomiędzy zakładami ich zagospodarowania  </t>
  </si>
  <si>
    <t xml:space="preserve"> OZE2_U01</t>
  </si>
  <si>
    <t>KPG_U2</t>
  </si>
  <si>
    <t>dokonać krytycznej analizy sposobu funkcjonowania i ocenić istniejące rozwiązania techniczne (urządzeń, obiektów, systemów) wykorzystywane przy zagospodarowywaniu odpadów</t>
  </si>
  <si>
    <t xml:space="preserve"> OZE2_U15</t>
  </si>
  <si>
    <t>KPG_K1</t>
  </si>
  <si>
    <t>identyfikowania i rozstrzygania dylematów związanych z wykonywaniem zawodu</t>
  </si>
  <si>
    <t xml:space="preserve"> OZE2_K04</t>
  </si>
  <si>
    <t xml:space="preserve">Prawne aspekty kontroli przepływu odpadów – analiza wybranych przypadków </t>
  </si>
  <si>
    <t>Wydawanie decyzji administracyjnych z zakresu gospodarki odpadami – procedury oraz zakresy wniosków i decyzji – analiza wybranych przypadków (transport, zbieranie, przetwarzanie, PZ)</t>
  </si>
  <si>
    <t>Instytucje kontrolujące zakłady prowadzące działalność w zakresie gospodarki odpadami – rola, zadania, rodzaje kontroli, rodzaje nakładanych kary</t>
  </si>
  <si>
    <t>Sprawozdawczość z działalności w zakresie gospodarki odpadami – roczna, półroczna, GUS, GIOŚ, Urzędy, kontrole sprawozdań - analiza wybranych sprawozdań</t>
  </si>
  <si>
    <t xml:space="preserve">Opłaty z tytułu prowadzenia działalności w zakresie gospodarki odpadami – EKOPŁATNIK </t>
  </si>
  <si>
    <t xml:space="preserve">Zakładanie działalności związanej z prowadzeniem zakładu gospodarującego odpadami – przygotowanie wniosku o pozwolenia na transport lub zbieranie lub przetwarzanie odpadów </t>
  </si>
  <si>
    <t>Opracowywanie dokumentacji związanej z prowadzeniem przetwarzania odpadów w instalacji RIPOK-MBP oraz sortowni (KPO, KEO) – przygotowanie sprawozdania w formie projektu</t>
  </si>
  <si>
    <t>Sprawozdawczość roczna i półroczna jako podstawowy element kontroli gospodarki odpadami komunalnymi w kraju – przygotowanie sprawozdania w formie projektu</t>
  </si>
  <si>
    <t>Informacje półroczne i roczne z działalności RIPOK – przygotowanie sprawozdania w formie projektu</t>
  </si>
  <si>
    <t xml:space="preserve">Sprawozdawczość za baterie i akumulatory oraz za ZSEiE – przygotowanie sprawozdania w formie projektu </t>
  </si>
  <si>
    <t>Opłaty – przygotowanie dokumentacji w formie projektu</t>
  </si>
  <si>
    <t xml:space="preserve">Przygotowanie wniosku na zbieranie odpadów </t>
  </si>
  <si>
    <t>Dębowski M., Luberański A., Petrukanec A., Polewka P. 2016. Praktyczny poradnik instalatora. Systemy fotowoltaiczne i słoneczne systemy grzewcze. Wyd. ATUM sp. z o.o. ISBN 978-83-945152-0-1.
Ratuszny P., Suszanowicz D. (redakcja) 2016. Odnawialne źródła energii – teoria i praktyka. Monografia. Wyd. i drukarnia Świętego Krzyża w Opolu. ISBN 978-83-7342-548-4.
Popczyk J., Kucęba R., Dębowski K., Jędrzejczyk W. 2014. Energetyka prosumencka. Pierwsza próba konsolidacji. Wyd. Politechnika Częstochowska. ISBN 978-83-63500-92-4</t>
  </si>
  <si>
    <t>uzupełniajacy do wyboru- fakultatywny</t>
  </si>
  <si>
    <t>KPO_W1</t>
  </si>
  <si>
    <t>pojęcia i strukturę kosztów w systemie gospodarowania odpadami</t>
  </si>
  <si>
    <t>KPO_W2</t>
  </si>
  <si>
    <t>podstawowe czynniki wpływające na wysokość kosztów systemu gospodarowania odpadami, metody kształtowania kosztów przetwarzania odpadów na etapie projektowania produktu</t>
  </si>
  <si>
    <t>KPO_U1</t>
  </si>
  <si>
    <t>dokonywać klasyfikacji w różnych układach kosztów przetwarzania odpadów oraz kalkulować koszty związane z przetwarzaniem odpadów</t>
  </si>
  <si>
    <t>KPO_K1</t>
  </si>
  <si>
    <t>KPO_K2</t>
  </si>
  <si>
    <t>działania ze świadomością znaczenia aspektów ekonomicznych w funkcjonowaniu przedsiębiorstwa</t>
  </si>
  <si>
    <t>Szacowanie kosztów recyklingu wyrobów na etapie projektowania</t>
  </si>
  <si>
    <t>Ekoprojektowanie</t>
  </si>
  <si>
    <t>Ekonomiczne aspekty ekologistyki</t>
  </si>
  <si>
    <t>Koszty pozyskiwania i wykorzystania surowców wtórnych</t>
  </si>
  <si>
    <t xml:space="preserve">Koszty opłat związanych z gospodarką odpadami na terenie gminy </t>
  </si>
  <si>
    <t>KPO_W1, KPO_W2, KPO_K1</t>
  </si>
  <si>
    <t>Identyfikowanie kosztów w procesach przetwarzania odpadów</t>
  </si>
  <si>
    <t>Klasyfikacja kosztów w procesach przetwarzania odpadów</t>
  </si>
  <si>
    <t>Szacowanie kosztów związanych z przetwarzaniem różnych rodzajów odpadów</t>
  </si>
  <si>
    <t>Kalkulacja wielkości opłat produktowych</t>
  </si>
  <si>
    <t xml:space="preserve">Szacowanie kosztów związanych z gospodarką odpadami na terenie gminy </t>
  </si>
  <si>
    <t>obowiązkowy podstawowy</t>
  </si>
  <si>
    <t xml:space="preserve">przygotowanie w zakresie kompetencji inżynierskich wynikające z programu studiów I stopnia </t>
  </si>
  <si>
    <t>AMS_W1</t>
  </si>
  <si>
    <t>AMS_U1</t>
  </si>
  <si>
    <t>AMS_K1</t>
  </si>
  <si>
    <t xml:space="preserve">Elementy geometrii w przestrzeni trójwymiarowej </t>
  </si>
  <si>
    <t xml:space="preserve">Rachunek różniczkowy i całkowy funkcji wielu zmiennych </t>
  </si>
  <si>
    <t>Elementy analizy numerycznej</t>
  </si>
  <si>
    <t>Elementy matematyki finansowej</t>
  </si>
  <si>
    <t xml:space="preserve">Elementy optymalizacji </t>
  </si>
  <si>
    <t xml:space="preserve">Elementy geometrii w przestrzeni trójwymiarowej A. Iloczyn skalarny, wektorowy i mieszany w układzie współrzędnych (i bez) B. Współrzędne biegunowe, sferyczne i walcowe C. Prosta i płaszczyzna w przestrzeni D. Powierzchnie stopnia drugiego E. Zbiory punktów o zadanej własności </t>
  </si>
  <si>
    <t xml:space="preserve">Rachunek różniczkowy i całkowy funkcji wielu zmiennych A. Granica i ciągłość funkcji B. Funkcja uwikłana C. Ekstremum funkcji D. Styczna i normalna do krzywej płaskiej E. Płaszczyzna styczna do powierzchni F. Całka podwójna i potrójna G. Całka krzywoliniowa skierowana i nieskierowana H. Całka powierzchniowa skierowana i nieskierowana I. Szeregi liczbowe J. Szeregi funkcyjne K. Szeregi potęgowe L. Szereg Taylora M. Równania różniczkowe zwyczajne N. Transformaty Laplacea O. Równania różniczkowe cząstkowe </t>
  </si>
  <si>
    <t>Elementy analizy numerycznej A. Interpolacja B. Aproksymacja C. Rozwiązywanie równań nieliniowych D. Różniczkowanie i całkowanie numeryczne E. Metody rozwiązywania zagadnień początkowych dla równań różniczkowych zwyczajnych F. Metody rozwiązywania zagadnień brzegowych dla równań różniczkowych cząstkowych</t>
  </si>
  <si>
    <t>Elementy matematyki finansowej A. Wartość pieniądza w czasie, stopy zwrotu, strumienie płatności B. Produkty oszczędnościowe: lokaty bankowe C. Kredyty i pożyczki D. Papiery wartościowe</t>
  </si>
  <si>
    <t>AMS_U1, AMS_K1</t>
  </si>
  <si>
    <t>Zadania z matematyki dla wyższych uczelni technicznych część A B”, Włodzimierz Stankiewicz, Wydawnictwo Naukowe PWN 
„Analiza matematyczna w zadaniach część 2”, W. Krysicki, L. Włodarski, Wydawnictwo Naukowe PWN
„Matematyka dla studentów kierunków technicznych i przyrodniczych”, Marek Ptak, Wydawnictwo Akademii Rolniczej</t>
  </si>
  <si>
    <t>Zbiór zadań z rachunku wektorowego i geometrii analitycznej”, Gdowski Bogusław, Pluciński Edmund, Oficyna Wydawnicza Politechniki Warszawskiej
„Matematyka dla kierunkow ekonomicznych”, Gurgul Henryk, Marcin Suder, Wolters Kluwer
„Metody numeryczne”, Wąsowski Janusz, Fortuna Zenon, Macukow Bohdan, WNT</t>
  </si>
  <si>
    <r>
      <t>ECTS</t>
    </r>
    <r>
      <rPr>
        <vertAlign val="superscript"/>
        <sz val="10"/>
        <rFont val="Arial Narrow"/>
        <family val="2"/>
        <charset val="238"/>
      </rPr>
      <t>*</t>
    </r>
  </si>
  <si>
    <t>MBN_W1</t>
  </si>
  <si>
    <t>rolę i potrzebę prowadzenia badań naukowych, rozwiązywania problemów naukowych związanych z  środowiskiem przyrodniczym</t>
  </si>
  <si>
    <t>MBN_W2</t>
  </si>
  <si>
    <t>zasady z zakresu ochrony własności przemysłowej i prawa autorskiego oraz konieczność zarządzania tymi zasobami w ramach prowadzonych badań naukowych i pisarstwa naukowego</t>
  </si>
  <si>
    <t>MBN_U1</t>
  </si>
  <si>
    <t>pozyskiwać informacje z różnych źródeł, również w języku obcym, właściwe dla kierunku OZE i GO, potrafi je analizować, interpretować, wyciągać wnioski i wyczerpująco uzasadniać opinie</t>
  </si>
  <si>
    <t>MBN_U2</t>
  </si>
  <si>
    <t>MBN_K1</t>
  </si>
  <si>
    <t>stosowania zasad metodologii badań oraz zasad etycznych pisarstwa naukowego przy opracowywaniu pracy magisterskiej</t>
  </si>
  <si>
    <t>Metodologia jako nauka. Metoda naukowa. Ogólna charakterystyka pracy naukowej. Rodzaje prac naukowych.</t>
  </si>
  <si>
    <t>Badania naukowe. Struktura procesu badawczego, etapy postępowania badawczego a rodzaje metod naukowych.</t>
  </si>
  <si>
    <t>Sytuacja problemowa we wstępnej fazie badań. Problemy naukowe - definiowanie. Formułowanie i uzasadnianie problemów badawczych. Kryteria poprawności problemów badawczych. Rodzaje problemów badawczych.</t>
  </si>
  <si>
    <t>Hipotezy naukowe, ich związek z problemami. Warunki poprawnego formułowania hipotez.</t>
  </si>
  <si>
    <t>Zmienne i wskaźniki badawcze. Pojęcie zmiennych. Klasyfikacje zmiennych. Rodzaje wskaźników i ich uzasadnianie. Dobór próby i terenu badań.</t>
  </si>
  <si>
    <t>Zasady pisarstwa i piśmiennictwa naukowego.  Metodyka pisania prac naukowych.</t>
  </si>
  <si>
    <t>Etyka w nauce.</t>
  </si>
  <si>
    <t>Statystyczne opracowanie wyników badań.</t>
  </si>
  <si>
    <t>Przygotowanie wyników badań do prezentacji.</t>
  </si>
  <si>
    <t>Analiza głównych kierunków badawczych  w zakresie OZE i GO.</t>
  </si>
  <si>
    <t>Metody  i  techniki  badawcze. Dobór  i  konstruowanie narzędzi badawczych.</t>
  </si>
  <si>
    <t>Przebieg badań. Opracowanie wyników badań (analiza empiryczna i statystyczna, analiza ilościowa a analiza jakościowa).</t>
  </si>
  <si>
    <t xml:space="preserve">J. Pieter. Ogólna metodologia pracy naukowej. Warszawa 1967.  
W. Pytkowski. Organizacja badań i ocena prac naukowych. PWN. 1981.
M. Kuboń Metodologia badań z elementami statystyki. Drukrol 2009. </t>
  </si>
  <si>
    <t>R. Michałek. Uwarunkowania naukowego awansu w inżynierii rolniczej. PTIR. 2002.
J. Zieliński. Metodologia pracy naukowej. Aspra 2012.
S.  Nowak. Metodologia nauk społecznych.  PWN Warszawa 2015.</t>
  </si>
  <si>
    <t>przedmioty humanistyczne i społeczne - obowiązkowy</t>
  </si>
  <si>
    <t>realizacja modułu z zakresu podstaw zarządzania</t>
  </si>
  <si>
    <t>NMZ_W1</t>
  </si>
  <si>
    <t>NMZ_W2</t>
  </si>
  <si>
    <t>procesy związane z zarządzaniem zasobami ludzkimi w organizacji w tym: znajomość procesu analizy pracy, metod oceniania pracowników, narzędzi  motywowania, głównych czynników  rozwoju kapitału ludzkiego organizacji.</t>
  </si>
  <si>
    <t>NMZ_U1</t>
  </si>
  <si>
    <t>NMZ_U2</t>
  </si>
  <si>
    <t xml:space="preserve">wyszukiwać potrzebne informacje o organizacji i otoczeniu oraz stosownie do istniejących warunków twórczo wspomóc procesy: planowania, zatrudnienia, oceny, motywacji i rozwoju pracowników. </t>
  </si>
  <si>
    <t>NMZ_K1</t>
  </si>
  <si>
    <t xml:space="preserve">podejmowania współpracy jako elementu kapitału społecznego niezbędnego do rozwoju organizacji i grup </t>
  </si>
  <si>
    <t xml:space="preserve"> OZE2_K02</t>
  </si>
  <si>
    <t>NMZ_K2</t>
  </si>
  <si>
    <t xml:space="preserve">Istota procesu komunikacji i negocjacji. Faza przygotowania negocjacji. Faza wstępna – prenegocjacje. Faza główna - negocjacje w równej pozycji, dysproporcja pozycji, impas.
Taktyki argumentacji. Faza finalizowania negocjacji. </t>
  </si>
  <si>
    <t>Planowanie i alokacja zasobów ludzkich.  Ocena pracy i pracowników. Systemy motywowania pracowników. Rozwój kapitału ludzkiego organizacji. Organizacja procesów personalnych.</t>
  </si>
  <si>
    <t>NMZ_W1, NMZ_W2, NMZ_K1, NMZ_K2</t>
  </si>
  <si>
    <t xml:space="preserve">Elementy komunikacji werbalnej i niewerbalnej. Symulacje uwzględniające wykorzystanie poszczególnych faz procesu negocjacji: faza przygotowania, faza wstępna, faza główna, faza finalizacji. </t>
  </si>
  <si>
    <t xml:space="preserve">Planowanie zatrudnienia. Ocenianie pracowników. Czynniki różnicujące produktywność.
grupy pracowników. Wybrane systemy szkoleń. Organizacja zarządzania zasobami ludzkimi. Cele, przebieg i skutki outsourcingu. </t>
  </si>
  <si>
    <t>NMZ_U1, NMZ_U2, NMZ_K1, NMZ_K2</t>
  </si>
  <si>
    <t>Król Henryk, Ludwiczyński Antoni 2008 Zarządzanie Zasobami Ludzkimi. 
Wydawnictwo Naukowe PWN, Warszawa
Myśliwiec Grzegorz 2007 Techniki i triki negocjacyjne, czyli jak negocjuja
profesjonalisci. Wydawnictwo Difin, Warszawa</t>
  </si>
  <si>
    <t>Armstrong M. 2007 Zarzadzanie zasobami ludzkimi Oficyna Ekonomiczna, Kraków
Necki Z. 2005 Negocjacje w biznesie. Wyd. Profesjonalnej Szkoły Biznesu, Kraków
Thomson P. 1998 Sposoby komunikacji interpersonalnej Wyd. Zysk i S-ka, Poznań</t>
  </si>
  <si>
    <t>uzupełniający do wyboru- fakultatywny</t>
  </si>
  <si>
    <t>Katedra Eksploatacji Maszyn, Ergonomii i Procesów Produkcyjnych 	 
Wydział Inżynierii Produkcji i Energetyki</t>
  </si>
  <si>
    <t>OOG_W1</t>
  </si>
  <si>
    <t xml:space="preserve">prawne i ekonomiczne (pozatechniczne) uwarunkowania działalności inżynierskiej, szczególnie dotyczących postepowań z zakresu oceny oddziaływania na środowisko przedsięwzięć związanych z gospodarką odpadami    </t>
  </si>
  <si>
    <t>OOG_W2</t>
  </si>
  <si>
    <t xml:space="preserve">metody oceny cyklu życia urządzeń, obiektów i systemów technicznych wykorzystywanych do zagospodarowania odpadów    </t>
  </si>
  <si>
    <t xml:space="preserve"> OZE2_W08</t>
  </si>
  <si>
    <t>OOG_U1</t>
  </si>
  <si>
    <t>obliczać emisję hałasu, pyłów, itp. oddziaływań na środowisko, rozwiązać je przeprowadzając proste symulacje komputerowe, interpretować uzyskiwane wyniki i wyciągać wnioski</t>
  </si>
  <si>
    <t xml:space="preserve"> OZE2_U10</t>
  </si>
  <si>
    <t>OOG_U2</t>
  </si>
  <si>
    <t xml:space="preserve">przy wykorzystaniu metody LCA ocenić wady i zalety podejmowanych działań inżynierskich z zakresu gospodarki odpadami </t>
  </si>
  <si>
    <t>OOG_U3</t>
  </si>
  <si>
    <t xml:space="preserve">przygotować waloryzację przyrodniczą wybranego obszaru, dokonać krytycznej analizy sposobu funkcjonowania i ocenić istniejące rozwiązania techniczne wykorzystywane do zagospodarowania odpadów    </t>
  </si>
  <si>
    <t>OOG_K1</t>
  </si>
  <si>
    <t xml:space="preserve">świadomej społecznej, zawodowej i etycznej odpowiedzialności za stan środowiska przyrodniczego (ma świadomość ryzyka i potrafi ocenić skutki wykonywanej działalności) </t>
  </si>
  <si>
    <t xml:space="preserve"> OZE2_K06</t>
  </si>
  <si>
    <t>Aktualny stan prawny w zakresie oceny oddziaływania na środowisko (OOŚ) oraz wydawania decyzji i środowiskowych uwarunkowaniach (dyrektywy unijne  oraz prawodawstwo krajowe) </t>
  </si>
  <si>
    <t>Procedura oceny oddziaływania na środowisko i wydawania decyzji o środowiskowych uwarunkowaniach. Przegląd przykładowych dokumentacji z zakresu oceny oddziaływania na środowisko obiektów do zagospodarowanie odpadów   </t>
  </si>
  <si>
    <t>Zakres Karty Informacyjnej o Przedsięwzięciu oraz Raportu oceny oddziaływania na środowisko</t>
  </si>
  <si>
    <t xml:space="preserve">Podstawowe oraz rozszerzone metody oceny oddziaływania na środowisko inwestycji z zakresu gospodarki odpadami </t>
  </si>
  <si>
    <t>Hałas i promieniowanie elektromagnetyczne, gospodarka odpadami i odprowadzanie ścieków, emisja odorantów, stosowane metody ochrony przed szkodliwym oddziaływaniem czynników zewnętrznych</t>
  </si>
  <si>
    <t xml:space="preserve">Udział społeczeństwa w ocenie oddziaływania na środowisko  </t>
  </si>
  <si>
    <t xml:space="preserve">Ocena ryzyka środowiskowego </t>
  </si>
  <si>
    <t xml:space="preserve">IPPC, BAT, BREF, normy ISO w ocenie oddziaływania na środowisko </t>
  </si>
  <si>
    <t>OOG_W1, OOG_W2, OOG_K1</t>
  </si>
  <si>
    <t xml:space="preserve">Hałas i pole eletromagnetyczne w gospodarce odpadami </t>
  </si>
  <si>
    <t xml:space="preserve">Ekologiczna ocena cyklu życia  wybranych wariantów przedsięwzięcia oddziałującego na środowisko z zakresu zagospodarowania odpadów – projekt realizowany w 2-osobowych zespołach w programie SimaPro lub równoważnym do LCA </t>
  </si>
  <si>
    <t>Waloryzacja przyrodnicza gminy – projekt indywidualny w zakresie przygotowania przeglądu aktualnego stanu środowiska w wybranej gminie w aspekcie przygotowania raportu oceny oddziaływania na środowisko</t>
  </si>
  <si>
    <t>Ocena oddziaływania inwestycji OZE na środowisko</t>
  </si>
  <si>
    <t>OOB_W1</t>
  </si>
  <si>
    <t xml:space="preserve">prawne i ekonomiczne (pozatechniczne) uwarunkowania działalności inżynierskiej, szczególnie dotyczących postepowań z zakresu oceny oddziaływania na środowisko przedsięwzięć związanych z odnawialnymi źródłami energii </t>
  </si>
  <si>
    <t>OOB_W2</t>
  </si>
  <si>
    <t>metody oceny cyklu życia urządzeń, obiektów i systemów technicznych wykorzystywanych w energetyce zawodowej</t>
  </si>
  <si>
    <t>OOB_U1</t>
  </si>
  <si>
    <t>OOB_U2</t>
  </si>
  <si>
    <t>przy wykorzystaniu metody LCA ocenić wady i zalety podejmowanych działań inżynierskich z zakresu odnawialnych źródeł energii</t>
  </si>
  <si>
    <t>OOB_U3</t>
  </si>
  <si>
    <t xml:space="preserve">przygotować waloryzację przyrodniczą wybranego obszaru, dokonać krytycznej analizy sposobu funkcjonowania i ocenić istniejące rozwiązania techniczne wykorzystywane w energetyce zawodowej    </t>
  </si>
  <si>
    <t>OOB_K1</t>
  </si>
  <si>
    <t xml:space="preserve">Aktualny stan prawny w zakresie oceny oddziaływania na środowisko (OOŚ) oraz wydawania decyzji i środowiskowych uwarunkowaniach (dyrektywy unijne  oraz prawodawstwo krajowe) 
Procedura oceny oddziaływania na środowisko i wydawania decyzji o środowiskowych uwarunkowaniach. Przegląd przykładowych dokumentacji z zakresu oceny oddziaływania na środowisko obiektów wytwarzających energię ze źródeł odnawialnych   
Zakres Karty Informacyjnej o Przedsięwzięciu oraz Raportu oceny oddziaływania na środowisko
Podstawowe oraz rozszerzone metody oceny oddziaływania na środowisko
Hałas i promieniowanie elektromagnetyczne, gospodarka odpadami i odprowadzanie ścieków, emisja odorantów, stosowane metody ochrony przed szkodliwym oddziaływaniem czynników zewnętrznych
Udział społeczeństwa w ocenie oddziaływania na środowisko  
Ocena ryzyka środowiskowego 
Propagacja zanieczyszczeń w atmosferze w aspekcie ocen oddziaływania inwestycji na środowisko – podstawy teoretyczne: definicje, podział zanieczyszczeń, charakterystyka zjawisk meteorologicznych
Propagacja zanieczyszczeń w atmosferze - podstawy teoretyczne: budowa, właściwości fizykochemiczne, mechanizm powstawania, oddziaływanie na środowisko i zdrowie człowieka
Propagacja zanieczyszczeń w atmosferze – czynniki topograficzne </t>
  </si>
  <si>
    <t>OOB_W1, OOB_W2, OOB_K1</t>
  </si>
  <si>
    <t xml:space="preserve">Metody obliczania stanu zanieczyszczenia powietrza dla źródeł istniejących i projektowanych – wstęp teoretyczny, omówienie modelu smugi na podstawie obowiązującego rozporządzenia w sprawie wartości odniesienia dla niektórych substancji w powietrzu z dnia 26 stycznia 2010 r., wprowadzenie do projektu 
Metody obliczania stanu zanieczyszczenia powietrza dla źródeł istniejących i projektowanych – projekt indywidualny na podstawie danych podanych przez prowadzącego, obliczenia wstępne dotyczące emisji ciepła, wyniesienia gazów odlotowych i efektywnej wysokości emitora, obliczenia parametrów meteorologicznych dla 36 stanów atmosfery, obliczenie wypadkowej aerodynamicznej szorstkości terenu oraz zapoznanie z różą wiatrów i wykreślenie dla podanego przykładu graficznego wykresu kołowego róży wiatrów, obliczenie średniego stężenia substancji gazowej  na powierzchni terenu.   
Ekologiczna ocena cyklu życia  wybranych wariantów przedsięwzięcia oddziałującego na środowisko z zakresu energetyki – projekt realizowany w 2-osobowych zespołach w programie SimaPro lub równoważnym do LCA 
Waloryzacja przyrodnicza gminy – projekt indywidualny w zakresie przygotowania przeglądu aktualnego stanu środowiska w wybranej gminie w aspekcie przygotowanie raportu oceny oddziaływania na środowisko inwestycji z zakresu OZE  
</t>
  </si>
  <si>
    <t>OCB_W1</t>
  </si>
  <si>
    <t xml:space="preserve">procesy wymiany ciepła i masy oraz przemiany termodynamiczne zachodzące w budynku, zna właściwości materiałów izolacyjnych i systemy izolacji, zna i </t>
  </si>
  <si>
    <t>OZE2_W01
OZE2_W12</t>
  </si>
  <si>
    <t>OCB_U1</t>
  </si>
  <si>
    <t>obliczyć: stan termodynamiczny atmosfery wewnątrz i określić optymalny komfort cieplny wewnątrz budynku , parametry przegród, sporządzić bilans budynku i określić straty ciepła oraz optymalne parametry dla projektowanego systemu izolacji budynku</t>
  </si>
  <si>
    <t>OZE2_U12
OZE2_U19</t>
  </si>
  <si>
    <t>OCB_U2</t>
  </si>
  <si>
    <t>wykonać pomiary cieplne budynku, zastosować metody termowizyjne, zinterpretować otrzymane wyniki i sformułować wnioski</t>
  </si>
  <si>
    <t>OZE2_U08
OZE2_U09</t>
  </si>
  <si>
    <t>OCB_K1</t>
  </si>
  <si>
    <t>odpowiedzialności za podejmowane decyzje i skutki podejmowanej działalności inżynierskiej w zakresie ochrony cieplnej budynków</t>
  </si>
  <si>
    <t>Podstawy prawne ochrony cieplnej budynków - przepisy dotyczące zużycia energii budynków, europejska dyrektywa energetyczna
Budynek energooszczędny
Wymiana ciepła w budynku
Ruch powietrza i wilgoci w budynku
Struktura bilansu cieplnego budynków
Komfort cieplny w budynkach
Metody obniżania zużycia energii budynków
Systemy izolacji budynków – materiały i rozwiązania konstrukcyjne
Rozwiązania materiałowe, przegrody i detale konstrukcyjne w budynkach energooszczędnych
Niskie zużycie energii - wysokie wymagania jakościowe
Mikroklimat w budynkach - efektywne energetycznie ogrzewanie i wentylacja
Budynki o obniżonym zapotrzebowaniu na energię konwencjonalną i niekonwencjonalną
Podstawy teoretyczne pomiarów termowizyjnych
Podstawowe prawa promieniowania cieplnego
Przepuszczanie promieniowania podczerwonego przez atmosferę
Zjawiska wpływające na zdalne pomiary temperatury
Budowa, parametry i zastosowania kamer termowizyjnych
Detektory promieniowania podczerwonego
Obiektywy kamer termowizyjnych
Zasada działania i rodzaje kamer termowizyjnych
Zastosowania termowizji w: przemyśle, energetyce, budownictwie
Termowizyjne wykrywanie wad izolacji cieplnej
Metodyka badań termowizyjnych</t>
  </si>
  <si>
    <t xml:space="preserve">Ćwiczenia laboratoryjne </t>
  </si>
  <si>
    <t xml:space="preserve">Wyznaczenie za pomocą kamery termowizyjnej, pirometru PTSI 9 A1 oraz termopary typu K (NiCr-NiAl): strumienia ciepła przenikającego przez okno, identyfikacja mostków cieplnych, pola temperatury ściany zewnętrznej i wewnętrznej budynku, pole temperatury grzejnika płaskiego, określenia emisyjności materiałów podczas ogrzewania, określenia emisyjności materiałów podczas chłodzenia, rozkładu temperatury w ściance płaskiej wielowarstwowej, rozkładu temperatury w warstwach izolacyjnych rurociągu, prawidłowości działania instalacji budowlanych obiektu budowlanego, właściwości cieplnych materiałów budowlanych
</t>
  </si>
  <si>
    <t xml:space="preserve">Ćwiczenia projektowe 10 godzin
Projekt systemu izolacji obiektów budowlanych – obliczenie strat ciepła na podstawie bilansu energetycznego budynku, dobór optymalnej izolacji obiektu (na podstawie norm), obliczenia grubości izolacji, dobór systemu izolacji
</t>
  </si>
  <si>
    <t>Dylla A. 2015. Fizyka cieplna budowli w praktyce. Wyd. Naukowe PWN, Warszawa.
Laskowski L. 2005. Ochrona cieplna i charakterystyka energetyczna budynku. Oficyna wydawnicza PW, Warszawa 2005.
Szul T. 2018. Ocena efektywności energetycznej budynków. Wybrane zagadnienia z przykłądami. Wydawnictwo naukowe Intellect.</t>
  </si>
  <si>
    <t>Górzyński J. 2000. Podstawy metodyczne analizy energetyczno-ekologicznej obiektu budowlanego w pełnym cyklu istnienia. PN ITB Warszawa
Mikoś J. 2000. Budownictwo ekologiczne. Wydawnictwo Politechniki Śląskiej, Gliwice</t>
  </si>
  <si>
    <t>Ochrona własności intelektualnej</t>
  </si>
  <si>
    <t>humanistyczno- społeczny - obowiązkowy</t>
  </si>
  <si>
    <t>przygotowanie w zakresie kompetencji inżynierskich i społecznych  wynikające z programu studiów I stopnia</t>
  </si>
  <si>
    <t>OWI_W1</t>
  </si>
  <si>
    <t>OZE2_W14 OZE2_W16</t>
  </si>
  <si>
    <t>OWI_U1</t>
  </si>
  <si>
    <t>OWI_K1</t>
  </si>
  <si>
    <t xml:space="preserve">określenia priorytetów służących realizacji określonego przez siebie lub innych zadania </t>
  </si>
  <si>
    <t>OWI_W1, OWI_K1</t>
  </si>
  <si>
    <t>OWI_U1, OWI_K1</t>
  </si>
  <si>
    <t>Katedra Inżynierii Produkcji, Logistyki i Informatyki Stosowanej                                                                    Wydział Inżynierii Produkcji i Energetyki</t>
  </si>
  <si>
    <t>OiE_W1</t>
  </si>
  <si>
    <t>uwarunkowania racjonalnego zarządzania zasobami produkcyjnymi i organizacji produkcji oraz projektowania procesu produkcyjnego i struktury produkcyjnej.</t>
  </si>
  <si>
    <t>OiE_W2</t>
  </si>
  <si>
    <t>OiE_U1</t>
  </si>
  <si>
    <t>przeprowadzić ocenę i krytyczną analizę organizacji procesów i struktur produkcyjnych oraz dobrać właściwe metody i narzędzia umożliwiające rozwiązanie zaistniałych problemów organizacyjnych w zakresie procesów produkcyjnych OZE i GO.</t>
  </si>
  <si>
    <t>OiE_U2</t>
  </si>
  <si>
    <t>przeprowadzić ocenę i krytyczną analizę wykorzystania zasobów produkcyjnych oraz uzyskanych efektów produkcyjnych w zakresie procesów produkcyjnych OZE i GO.</t>
  </si>
  <si>
    <t>OiE_K1</t>
  </si>
  <si>
    <t>wypełniania zobowiązań społecznych poprzez myślenie i podejmowanie działań w sposób przedsiębiorczy, z uwzględnieniem zasad racjonalnego gospodarowania</t>
  </si>
  <si>
    <t>OZE2_K05
OZE2_K06</t>
  </si>
  <si>
    <t>Pojęcie i modele systemu produkcyjnego.</t>
  </si>
  <si>
    <t>Zasady projektowania i metody wdrażania nowoczesnych systemów produkcyjnych.</t>
  </si>
  <si>
    <t>Metody oceny systemu produkcyjnego.</t>
  </si>
  <si>
    <t>Wdrażanie projektu i uruchomienie procesu produkcji.</t>
  </si>
  <si>
    <t>Planowanie zasobów produkcyjnych.</t>
  </si>
  <si>
    <t>Ekonomika gospodarowania środkami trwałymi i obrotowymi.</t>
  </si>
  <si>
    <t>Analiza kosztów i ocena efektywności produkcji.</t>
  </si>
  <si>
    <t>OiE_W1; OiE_W2; OiE_U2; OiE_K1</t>
  </si>
  <si>
    <t>Analiza kosztów produkcji i wyniku produkcyjnego.</t>
  </si>
  <si>
    <t>Ocena efektywności i rentowności produkcji.</t>
  </si>
  <si>
    <t>Analiza wykorzystania zasobów przedsiębiorstwa.</t>
  </si>
  <si>
    <t>OiE_U1; OiE_U2; OiE_K1</t>
  </si>
  <si>
    <t>Projektowanie i modernizacja wyrobu oraz procesu produkcyjnego.</t>
  </si>
  <si>
    <t>Badanie i pomiar pracy.</t>
  </si>
  <si>
    <t>Projekt struktury produkcyjnej.</t>
  </si>
  <si>
    <t>Projektowanie harmonogramów w procesach produkcyjnych.</t>
  </si>
  <si>
    <t>Durlik I. 2004. Inżynieria zarządzania cz. I i II. Wydawnictwo „Placet”
Engelhardt J. (red.) 2011. Ekonomika przedsiębiorstw. Wydawnictwo CeDeWu</t>
  </si>
  <si>
    <t>Bieniok H. 2004. Metody sprawnego zarządzania. Wydawnictwo „Placet”</t>
  </si>
  <si>
    <t>Praca dyplomowa - magisterska</t>
  </si>
  <si>
    <t>zaliczenie bez oceny</t>
  </si>
  <si>
    <t xml:space="preserve">realizacja zajęć podstawowych i kierunkowych </t>
  </si>
  <si>
    <t>ZMD_U1</t>
  </si>
  <si>
    <t>planować i prowadzić badania naukowe lub wdrożeniowe w zakresie gospodarki odpadami</t>
  </si>
  <si>
    <t>zasady korzystania z różnych źródeł informacji z zachowaniem zasad ochrony dóbr niematerialnych</t>
  </si>
  <si>
    <t xml:space="preserve">OZE2_U08 OZE2_U09 OZE2_U10 </t>
  </si>
  <si>
    <t>ZMD_U2</t>
  </si>
  <si>
    <t>określić kierunki dalszego uczenia się i zrealizować proces samokształcenia w zakresie poznawania metod i narzędzi badawczych</t>
  </si>
  <si>
    <t>ZMD_K1</t>
  </si>
  <si>
    <t>uznawania znaczenia wiedzy oraz jej krytycznej analizy i oceny w rozstrzyganiu problemów poznawczych i praktycznych z zakresu GO</t>
  </si>
  <si>
    <t>OZE2_K01 OZE2_K02 OZE2_K03</t>
  </si>
  <si>
    <t>uzupełniający do wyboru GO</t>
  </si>
  <si>
    <t>ZMD_U3</t>
  </si>
  <si>
    <t>na podstawie własnych badań przygotować opracowanie naukowe dotyczące szczegółowych zagadnień z zakresu gospodarki odpadami</t>
  </si>
  <si>
    <t>OZE2_U03 OZE2_U10 OZE2_U12 OZE2_U14 OZE2_U18 OZE2_U19</t>
  </si>
  <si>
    <t>ZMD_U4</t>
  </si>
  <si>
    <t>określić kierunki dalszego uczenia się i zrealizować proces samokształcenia w zakresie przygotowania do egzaminu dyplomowego</t>
  </si>
  <si>
    <t>OZE2_U06 OZE2_U17</t>
  </si>
  <si>
    <t>ZMD_K2</t>
  </si>
  <si>
    <t>uznawania znaczenia wiedzy oraz jej krytycznej analizy i oceny w rozstrzyganiu problemów poznawczych i praktycznych z zakresu gospodarki odpadami</t>
  </si>
  <si>
    <t>Recenzja samodzielnego opracowania naukowego wyników badań dotyczących gospodarki odpadami i jego ocena z wykorzystaniem systemu JSA</t>
  </si>
  <si>
    <t>YMD_U1</t>
  </si>
  <si>
    <t>YMD_U2</t>
  </si>
  <si>
    <t>YMD_K1</t>
  </si>
  <si>
    <t>uznawania znaczenia wiedzy oraz jej krytycznej analizy i oceny w rozstrzyganiu problemów poznawczych i praktycznych z zakresu OZE</t>
  </si>
  <si>
    <t>YMD_U3</t>
  </si>
  <si>
    <t>na podstawie własnych badań przygotować opracowanie naukowe dotyczące szczegółowych zagadnień z zakresu OZE</t>
  </si>
  <si>
    <t>YMD_U4</t>
  </si>
  <si>
    <t>YMD_K2</t>
  </si>
  <si>
    <t>uzupełniający do wyboru SEB</t>
  </si>
  <si>
    <t>XMD_U1</t>
  </si>
  <si>
    <t>planować i prowadzić badania naukowe lub wdrożeniowe w zakresie eksploatacji systemów energetyki odnawialnej w budynkach</t>
  </si>
  <si>
    <t>XMD_U2</t>
  </si>
  <si>
    <t>XMD_K1</t>
  </si>
  <si>
    <t>uznawania znaczenia wiedzy oraz jej krytycznej analizy i oceny w rozstrzyganiu problemów poznawczych i praktycznych z zakresu SEB</t>
  </si>
  <si>
    <t>XMD_U3</t>
  </si>
  <si>
    <t>na podstawie własnych badań przygotować opracowanie naukowe dotyczące szczegółowych zagadnień z zakresu eksploatacji systemów energetyki odnawialnej w budynkach</t>
  </si>
  <si>
    <t>XMD_U4</t>
  </si>
  <si>
    <t>XMD_K2</t>
  </si>
  <si>
    <t>uznawania znaczenia wiedzy oraz jej krytycznej analizy i oceny w rozstrzyganiu problemów poznawczych i praktycznych z zakresu eksploatacji systemów energetyki odnawialnej w budynkach</t>
  </si>
  <si>
    <t>podstawowe zasady dotyczące eksploatacji oraz niezawodności maszyn i urządzeń w odniesieniu do kierunku OZE i GO</t>
  </si>
  <si>
    <t>nowoczesne materiały konstrukcyjne stosowane przy rozwiązywaniu prostych zadań inżynierskich z zakresu studiowanego kierunku</t>
  </si>
  <si>
    <t>dobrać i zmodyfikować typowe techniki i technologie wykorzystywane w OZE i GO oraz zaproponować ulepszenia istniejących rozwiązań technicznych</t>
  </si>
  <si>
    <t>zaprojektować proste lub złożone urządzenie lub systemy typowe dla kierunku OZE i GO, wykorzystując właściwe metody techniki i narzędzia</t>
  </si>
  <si>
    <t>odpowiedzialności za podejmowane decyzje i skutki podejmowanej działalności inżynierskiej</t>
  </si>
  <si>
    <t xml:space="preserve">Projektowanie i eksploatacja systemów energetyki odnawialnej </t>
  </si>
  <si>
    <t>PEO_W1</t>
  </si>
  <si>
    <t>zaawansowane sposoby rozwiązywania zadań inżynierskich dotyczących eksploatacji urządzeń, instalacji oraz obiektów służących do pozyskiwania energii ze źródeł odnawialnych oraz zagospodarowania odpadów.</t>
  </si>
  <si>
    <t>PEO_W2</t>
  </si>
  <si>
    <t>podstawowe zasady dotyczące eksploatacji oraz niezawodności maszyn i urządzeń w odniesieniu do kierunku OZE i GO.</t>
  </si>
  <si>
    <t>PEO_W3</t>
  </si>
  <si>
    <t>zaawansowane metody, techniki, technologie stosowane przy rozwiązywaniu prostych zadań inżynierskich i pozwalające wykorzystywać i kształtować potencjał przyrody w zakresie kierunku OZE i GO.</t>
  </si>
  <si>
    <t>PEO_U1</t>
  </si>
  <si>
    <t>samodzielnie planować i przeprowadzać eksperymenty, wykonywać pomiary, interpretować uzyskiwane wyniki i wyciągać wnioski.</t>
  </si>
  <si>
    <t>PEO_U2</t>
  </si>
  <si>
    <t>ocenić działanie elementów układu mechanicznego, przeprowadzić eksperyment diagnostyczny, pozwalający na ocenę prawidłowości działania układu.</t>
  </si>
  <si>
    <t>PEO_U3</t>
  </si>
  <si>
    <t>ocenić wady i zalety podejmowanych działań inżynierskich, w tym ich oryginalność.</t>
  </si>
  <si>
    <t>PEO_U4</t>
  </si>
  <si>
    <t>ocenić przydatność, wybrać i zastosować właściwe metody i narzędzia rozwiązywania zadań inżynierskich (w tym zadań złożonych) charakterystycznych dla OZE i GO.</t>
  </si>
  <si>
    <t>PEO_U5</t>
  </si>
  <si>
    <t>zaprojektować prosty lub złożony proces typowy dla kierunku OZE i GO, wykorzystując właściwe metody techniki i narzędzia.</t>
  </si>
  <si>
    <t>PEO_K1</t>
  </si>
  <si>
    <t>PEO_K2</t>
  </si>
  <si>
    <t>świadomej społecznej, zawodowej i etycznej odpowiedzialności za stan środowiska przyrodniczego (ma świadomość ryzyka i potrafi ocenić skutki wykonywanej działalności).</t>
  </si>
  <si>
    <t>Energia słoneczna - możliwości jej przetwarzania, efektywność wykorzystania.</t>
  </si>
  <si>
    <t>Geotermia głęboka, zasoby, możliwości pozyskania energii.</t>
  </si>
  <si>
    <t>Energia wody, mała i duża energetyka wodna.</t>
  </si>
  <si>
    <t>Energia wiatru, rozwiązania techniczne - efektywność.</t>
  </si>
  <si>
    <t>Uwarunkowania prawne w zakresie energetyki odnawialnej.</t>
  </si>
  <si>
    <t>Efektywność urządzeń w energetyce wodnej.</t>
  </si>
  <si>
    <t>Nowatorskie rozwiązania techniczne w zakresie pomp ciepła.</t>
  </si>
  <si>
    <t>Skojarzona gospodarka energetyczna.</t>
  </si>
  <si>
    <t xml:space="preserve">Projektowanie i eksploatacja systemów energetycznych w budynkach I </t>
  </si>
  <si>
    <t>PE1_W1</t>
  </si>
  <si>
    <t>w pogłębionym stopniu prawa fizyki i chemii przydatne do  rozwiązywania  zadań  dla  kierunku odnawialne źródła energii i gospodarka odpadami</t>
  </si>
  <si>
    <t>PE1_W2</t>
  </si>
  <si>
    <t>w pognębionym stopniu podstawy techniki, techniczne zadania inżynierskie i problematykę kształtowania środowiska w zakresie kierunku OZE i GO</t>
  </si>
  <si>
    <t>PE1_W3</t>
  </si>
  <si>
    <t>PE1_W4</t>
  </si>
  <si>
    <t>PE1_W5</t>
  </si>
  <si>
    <t>PE1_W6</t>
  </si>
  <si>
    <t>zna i charakteryzuje czynniki wpływające komfort cieplny człowieka, a także ma wiedzę na temat elementów systemów grzewczych, wentylacji i klimatyzacji</t>
  </si>
  <si>
    <t>OZE2_W07
OZE2_W09</t>
  </si>
  <si>
    <t>PE1_U1</t>
  </si>
  <si>
    <t>PE1_U2</t>
  </si>
  <si>
    <t>dokonać krytycznej analizy sposobu funkcjonowania i ocenić istniejące rozwiązania techniczne (urządzeń, obiektów, systemów) wykorzystywane przy produkcji energii ze źródeł odnawialnych oraz wykorzystywane przy zagospodarowywaniu odpadów (w tym ich wpływ na środowisko przyrodnicze)</t>
  </si>
  <si>
    <t>PE1_U3</t>
  </si>
  <si>
    <t>PE1_U4</t>
  </si>
  <si>
    <t>PE1_U5</t>
  </si>
  <si>
    <t>PE1_K1</t>
  </si>
  <si>
    <t xml:space="preserve">OZE2_K01 </t>
  </si>
  <si>
    <t>PE1_K2</t>
  </si>
  <si>
    <t>PE1_K3</t>
  </si>
  <si>
    <t xml:space="preserve">	Wpływ zawilgocenia materiałów budowlanych na wybrane właściwości techniczne.
	Różnice między właściwościami CEM III i CEM I. 
	Układanie betonów zwykłych.
	Plan zagospodarowania terenu.
	Głębokości posadowienia budynku.
	Wymagania techniczne stawiane ścianom.
	Rozwiązania materiałowo-konstrukcyjne ocieplenia ściany metodą lekką-mokrą.
	Stropy drewniane, żelbetowe, gęsto-żebrowe - zalety i wady.
	Rozwiązania materiałowo-konstrukcyjne stropodachu tradycyjnego i odwróconego.  
	Systemy grzewcze - budowa i charakterystyka
	Podstawy projektowania systemów grzewczych w budynkach mieszkalnych
	Systemy wentylacji i klimatyzacji - budowa i charakterystyka
	Podstawy projektowania systemów wentylacji i klimatyzacji</t>
  </si>
  <si>
    <t>PE1_W1, PE1_W2, PE1_W3, PE1_W4, PE1_W5, PE1_W6, PE1_K1, PE1_K2, PE1_K3</t>
  </si>
  <si>
    <t xml:space="preserve">	Inwentaryzacja rzutów obiektów budowlanych
	Wymiarowanie rzutów i przekroi 
 Obliczenia statyczno wytrzymałościowe ustrojów konstrukcyjnych 
	Metodyka projektowania systemów wentylacyjnych wraz gruntowymi wymiennikami ciepła.
	Metodyka określenia zapotrzebowania na ciepło i cwu w budynkach mieszkalnych i produkcyjnych
	Metodyka obliczeń wskaźników ekonomicznych charakteryzujących opłacalność inwestycji stosowania urządzeń OZE
	Procedura określenia współpracy systemu wykorzystującego OZE z odbiornikiem energii</t>
  </si>
  <si>
    <t>PE1_U1, PE1_U2, PE1_U3, PE1_U4, PE1_U5, PE1_K1, PE1_K2, PE1_K3</t>
  </si>
  <si>
    <t xml:space="preserve">Projektowanie i eksploatacja systemów energetycznych w budynkach II </t>
  </si>
  <si>
    <t>PE2_W1</t>
  </si>
  <si>
    <t>PE2_W2</t>
  </si>
  <si>
    <t>PE2_W3</t>
  </si>
  <si>
    <t>PE2_W4</t>
  </si>
  <si>
    <t>PE2_W5</t>
  </si>
  <si>
    <t>PE2_W6</t>
  </si>
  <si>
    <t>PE2_U1</t>
  </si>
  <si>
    <t>PE2_U2</t>
  </si>
  <si>
    <t>PE2_U3</t>
  </si>
  <si>
    <t>PE2_U4</t>
  </si>
  <si>
    <t>PE2_U5</t>
  </si>
  <si>
    <t>PE2_K1</t>
  </si>
  <si>
    <t>PE2_K2</t>
  </si>
  <si>
    <t>PE2_K3</t>
  </si>
  <si>
    <t>PE2_W1, PE2_W2, PE2_W3, PE2_W4, PE2_W5, PE2_W6, PE2_K1, PE2_K2, PE2_K3</t>
  </si>
  <si>
    <t xml:space="preserve">Analiza techniczno ekonomiczna systemu grzewczego oaprtego na pompach ciepła typu powietrze-woda współpracującego z instalacją fotovoltaiczną w budynku podłączonym do sieci w ramach programu prosument.
Procedura określenia współpracy systemu wykorzystującego OZE z odbiornikiem energii
Procedura projektowania systemów dystrybucji energii:
- sieci cieplne
- procedura doboru urządzeń w węzłach cieplnych
- procedura doboru urządzeń kontrolno- pomiarowych w systemie dystrybucji energii
Metodyka obliczania kosztów użytkowania środowiska przy wykorzystaniu urządzeń OZE w pokryciu zapotrzebowania na energię
Wyjazd studyjny do budynków pasywnych wyposażonego w urządzenia energetyki odnawialnej.
</t>
  </si>
  <si>
    <t>PE2_U1, PE2_U2, PE2_U3, PE2_U4, PE2_U5, PE2_K1, PE2_K2, PE2_K3</t>
  </si>
  <si>
    <t xml:space="preserve">Metodyka projektowania systemów wentylacyjnych wraz gruntowymi wymiennikami ciepła
Metodyka obliczeń wskaźników ekonomicznych charakteryzujących opłacalność inwestycji stosowania urządzeń OZE
Zaliczenie projektu  z zakresu systemów wentylacji współpracującymi  z wymiennikami gruntowymi.  
</t>
  </si>
  <si>
    <t>Pisarev V. Instalacje grzewczo- wentylacyjne z gruntowymi wymiennikami ciepła. Oficyna Wydawn. Polit. Rzeszowskiej, Rzeszów, 2016.
Chochowski A., Krawiec F. Zarządzanie w energetyce. Koncepcje, zasoby, strategie, struktury, procesy i technologie energetyki odnawialnej, DIFIN, Warszawa, 2008.
Kurpaska S. Szklarnie i tunele foliowe: inżynieria i procesy. PWRiL, Poznań, 2007.</t>
  </si>
  <si>
    <t xml:space="preserve">Stec A., Slyś D., Dziopak J. Optymalizacja w projektowaniu kanalizacyjnych zbiorników retencyjnych. Wydawn. Polit. Rzeszow., Rzeszów, 2015.
Rubik. M. Pompy ciepła w systemach geotermii niskotemperaturowej. MULTICO, Warszawa, 2011.
Szul T.Technical and economic evaluation of a heating system based on air-to-water heat pumps with photovoltaic - micro - installation within the Prosument program, w: Journal of Research and Applications in Agricultural Engineering, vol. 63, nr 4, 2018, ss. 197-202 </t>
  </si>
  <si>
    <t>przygotowanie w zakresie kompetencji inżynierskich wynikające z programu studiów I stopnia (znajomość grafiki inżynierskiej, części maszyn oraz  konstrukcji maszyn)</t>
  </si>
  <si>
    <t>PST_W1</t>
  </si>
  <si>
    <t>metodykę projektowania systemów technicznych, modele projektowania inżynierskiego, oraz uwzględnia w procesie projektowym wymagania ekspolatacji systemów technicznych , bazując na pogłębionej wiedzy podstawowej.</t>
  </si>
  <si>
    <t>OZE2_W02 OZE2_W12</t>
  </si>
  <si>
    <t>PST_U1</t>
  </si>
  <si>
    <t xml:space="preserve">wykonać projekt prostego lub złożonego systemu technicznego, wykorzystując narzędzia infomatyczne do tworzenia dokumentacji technicznej, oraz oceniać wierokrytrialnie rozwiązania techniczne   </t>
  </si>
  <si>
    <t xml:space="preserve">OZE2_U15 OZE2_U17 OZE2_U18 </t>
  </si>
  <si>
    <t>PST_K1</t>
  </si>
  <si>
    <t>Projektowanie obiektów i procesów jako podstawowy element działalności inżynierskiej (planowanie produktu, metody poszukiwania rozwiązań, metody oceny).</t>
  </si>
  <si>
    <t>Projektowanie techniczne i jego struktura (modele projektowania)</t>
  </si>
  <si>
    <t>Obiekty techniczne w ujęciu systemowym (inżynieria systemów)</t>
  </si>
  <si>
    <t>Projektowanie koncepcyjne (etapy, struktura funkcji, koncepcja)</t>
  </si>
  <si>
    <t>Konstruowanie (etapy, zasady konstrukcji, optymalizacja konstrukcji, technologiczność konstrukcji, projekt szczegółowy)</t>
  </si>
  <si>
    <t>Dyrektywa maszynowa.</t>
  </si>
  <si>
    <t>Projektowanie mechatroniczne</t>
  </si>
  <si>
    <t>Inżynieria odwrotna i jej narzędzia w projektowaniu.</t>
  </si>
  <si>
    <t>PST_W1, PST_K1</t>
  </si>
  <si>
    <t xml:space="preserve">Projekt systemu technicznego charakterystycznego dla kierunku studiów i specjalności (projekt zespołowy): </t>
  </si>
  <si>
    <t>Rozeznanie problemu - aktualny stan techniki, analiza trendów rozwojowych w konstrukcji systemów technicznych.</t>
  </si>
  <si>
    <t>Specyfikacja wymagań.</t>
  </si>
  <si>
    <t>Istota działania - zapis systemowy.</t>
  </si>
  <si>
    <t>Określenie struktury funkcjonalnej projektowanego systemu technicznego.</t>
  </si>
  <si>
    <t>Opracowanie karty struktur.</t>
  </si>
  <si>
    <t>Ocena i wybór koncepcji konstrukcyjnej.</t>
  </si>
  <si>
    <t>Warianty postaci konstrukcyjnej -wybór rozwiązania.</t>
  </si>
  <si>
    <t>Plan obliczeń.</t>
  </si>
  <si>
    <t>Obliczenia wybranych podzespołów.</t>
  </si>
  <si>
    <t>Opracowanie dokumentacja technicznej.</t>
  </si>
  <si>
    <t>Rysunek systemu technicznego.</t>
  </si>
  <si>
    <t>Dokumentacja ofertowa.</t>
  </si>
  <si>
    <t>Prezentacja i ocena projektu.</t>
  </si>
  <si>
    <t>PST_U1, PST_K1</t>
  </si>
  <si>
    <r>
      <t>ECTS</t>
    </r>
    <r>
      <rPr>
        <vertAlign val="superscript"/>
        <sz val="10"/>
        <color indexed="8"/>
        <rFont val="Arial Narrow"/>
        <family val="2"/>
        <charset val="238"/>
      </rPr>
      <t>*</t>
    </r>
  </si>
  <si>
    <t>,,,</t>
  </si>
  <si>
    <t xml:space="preserve"> uzupełniający do wyboru - fakultatywny</t>
  </si>
  <si>
    <t>REK_W1</t>
  </si>
  <si>
    <t>REK_W2</t>
  </si>
  <si>
    <t>zaawansowane metody, techniki, technologie stosowane przy rozwiązywaniu prostych zadań inżynierskich i pozwalające wykorzystywać i kształtować potencjał odpadów w aspektach przyrodniczych</t>
  </si>
  <si>
    <t>REK_U1</t>
  </si>
  <si>
    <t>dostrzegać aspekty systemowe i pozatechniczne (środowiskowe, ekonomiczne, prawne) podejmowanych działań inżynierskich w projektowaniu przestrzeni przyrodniczej</t>
  </si>
  <si>
    <t>REK_U2</t>
  </si>
  <si>
    <t>ocenić przydatność, wybrać i zastosować właściwe metody i narzędzia rozwiązywania zadań inżynierskich (w tym zadań złożonych) dla przyrodniczego wykorzystania odpadów</t>
  </si>
  <si>
    <t>REK_K1</t>
  </si>
  <si>
    <t>REK_K2</t>
  </si>
  <si>
    <t>Zagadnienia ogólne – teren poprzemysłowy, teren pogórniczy, teren zdegradowany, teren zdewastowany, brownfield, rekultywacja, zagospodarowanie, rewitalizacja, działania naprawcze, renaturyzacja, sukcesja naturalna, kierunek rekultywacji (rewitalizacji)</t>
  </si>
  <si>
    <t>Podstawy prawne rewitalizacji – Prawo ochrony środowiska, Prawo geologiczne i górnicze, ustawa o ochronie gruntów rolnych i leśnych, ustawa o zapobieganiu szkodom w środowisku i ich naprawie, ustawa o planowaniu i zagospodarowaniu przestrzennym, ustawa o ochronie zabytków i opiece nad zabytkami</t>
  </si>
  <si>
    <t>Podmioty odpowiedzialne w zakresie rekultywacji, zagospodarowania, rewitalizacji</t>
  </si>
  <si>
    <t>Systematyka kierunków rewitalizacji</t>
  </si>
  <si>
    <t>Metodologia projektowania rewitalizacji trenów przekształconych</t>
  </si>
  <si>
    <t>Krajowe i zagraniczne przykłady projektów rewitalizacyjnych</t>
  </si>
  <si>
    <t>Identyfikacja czynników sukcesu i niepowodzenia w realizacji działań rewitalizacyjnych</t>
  </si>
  <si>
    <t>Źródła finansowania rewitalizacji, programy rewitalizacji</t>
  </si>
  <si>
    <t>Przyrodnicze wykorzystanie produktów ubocznych i odpadów z przemysłu rolno – spożywczego oraz rolnictwa w kierunku uzupełniania materii organicznej i poprawiania żyzności gleby</t>
  </si>
  <si>
    <t>Odpady przemysłowe jako substancje do odkwaszania gleb</t>
  </si>
  <si>
    <t>Zagospodarowanie pofermentu i innych produktów biologicznej obróbki odpadów na cele nawozowe</t>
  </si>
  <si>
    <t>Zagospodarowanie odchodów zwierząt gospodarskich, ścieków i osadów ściekowych.</t>
  </si>
  <si>
    <t>REK_ W, REK_W2, REK_K1, REK_K2</t>
  </si>
  <si>
    <t>Analiza czynników charakteryzujących obszary wymagające rewitalizacji (tereny poprzemysłowe i rolnicze) oraz optymalizacja kierunków ich zagospodarowania</t>
  </si>
  <si>
    <t>Metodyki oceny zagrożeń w procesie rewitalizacji wybranego obszaru zdegradowanego oraz analiza problemów związanych z jego zagospodarowaniem</t>
  </si>
  <si>
    <t>Wyjazd studyjny dotyczący problematyki rekultywacji obszarów zdegradowanych i przyrodniczego zagospodarowania odpadów (składowiska byłych Krakowskich Zakładów Sodowych “Solvay”, składowiska żużli i popiołów pohutniczych lub paleniskowych)</t>
  </si>
  <si>
    <t>REK_U1, REK_U2, REK_K1, REK_K2</t>
  </si>
  <si>
    <t xml:space="preserve">Kierunek studiów:  </t>
  </si>
  <si>
    <t>RPT_W1</t>
  </si>
  <si>
    <t xml:space="preserve">pojęcia z zakresu manipulatorów i robotów </t>
  </si>
  <si>
    <t>RPT_W2</t>
  </si>
  <si>
    <t>budowę, zasadę działania robota przemysłowego</t>
  </si>
  <si>
    <t>OZE2_W04
OZE2_W06</t>
  </si>
  <si>
    <t>RPT_U1</t>
  </si>
  <si>
    <t>modelować stanowiska technologiczne z robotami przemysłowymi dla odnawialnych źródeł energii i gospodarowania odpadami</t>
  </si>
  <si>
    <t>OZE2_U08
OZE2_U11
OZE2_U15</t>
  </si>
  <si>
    <t>RPT_U2</t>
  </si>
  <si>
    <t>programować roboty przemysłowe dla procesów technologicznych w odnawialnych źródłach energii i gospodarowania odpadami</t>
  </si>
  <si>
    <t>RPT_K1</t>
  </si>
  <si>
    <t>współpracy w zespole w zakresie wdrażania zrobotyzowanych technologii w systemach energetyki odnawialnej i gospodarki odpadami</t>
  </si>
  <si>
    <t>Podstawowe pojęcia. Klasyfikacja manipulatorów i robotów. Stan obecny i prognozy rozwoju robotyki</t>
  </si>
  <si>
    <t>Problematyka badawcza w robotyzacji procesów w aspekcie odnawialnych źródeł energii, segregacji, przetwarzania i utylizacji odpadów w Polsce i na świecie</t>
  </si>
  <si>
    <t>Model systemowy człowieka i maszyny manipulacyjnej</t>
  </si>
  <si>
    <t>Struktura manipulatorów i robotów.</t>
  </si>
  <si>
    <t>Podstawowe elementy i układy robotyki. Parametry ruchowe</t>
  </si>
  <si>
    <t>Chwytaki i narzędzia. Wyposażenie chwytaków. Metody doboru chwytaków dla procesów tworzenia odnawialnych źródeł energii, segregacji, przetwarzania i utylizacji odpadów</t>
  </si>
  <si>
    <t>Czujniki i sensoryczne urządzenia wizyjne. Systemy pomiarowe w manipulatorach i robotach</t>
  </si>
  <si>
    <t>Systemy napędowe robotów i maszyn manipulacyjnych. Serwomechanizmy. Napędy elektryczne</t>
  </si>
  <si>
    <t>Podstawowe systemy sterowania. Sterowanie o zmiennej strukturze i sterowanie adaptacyjne. Układy sterowania o strukturze mikroprocesorowej</t>
  </si>
  <si>
    <t>Programowanie manipulatorów i robotów</t>
  </si>
  <si>
    <t>Aspekty techniczne, organizacyjne i ekonomiczne stosowania maszyn manipulacyjnych i robotów w odnawialnych źródłach energii, segregacji, przetwarzania i utylizacji odpadów</t>
  </si>
  <si>
    <t>Analiza podatności na robotyzację procesów dla tworzenia odnawialnych źródeł energii, segregacji, przetwarzania i utylizacji odpadów</t>
  </si>
  <si>
    <t>Bezpieczeństwo pracy z maszynami manipulacyjnymi i robotami</t>
  </si>
  <si>
    <t>Diagnostyka elementów i układów robotyki</t>
  </si>
  <si>
    <t>RPT_W1, RPT_W2, RPT_K1</t>
  </si>
  <si>
    <t>Komputerowe modelowanie i symulacja zrobotyzowanych procesów produkcyjnych z wykorzystaniem środowiska Fanuc Roboguide</t>
  </si>
  <si>
    <t>Dobór elementów i konfiguracja zrobotyzowanych stanowisk dla określonych zadań procesów z zakresu odnawialnych źródeł energii, segregacji, przetwarzania i utylizacji odpadów</t>
  </si>
  <si>
    <t>Konfiguracja zewnętrznych osi i efektorów dla robotów Fanuc</t>
  </si>
  <si>
    <t>Opracowanie programów sterujących za pomocą komputerowego systemu wspomagania programowania</t>
  </si>
  <si>
    <t>Modelowanie stanowiska z robotem przemysłowym Fanuc do realizacji zadań z zakresu odnawialnych źródeł energii, segregacji, przetwarzania i utylizacji odpadów</t>
  </si>
  <si>
    <t>Wprowadzenie do programowania robotów Kawasaki w środowisku PC-ROSET</t>
  </si>
  <si>
    <t>Planowanie działań elementarnych i trajektorii ruchu dla robotów Kawasaki</t>
  </si>
  <si>
    <t>Opracowanie programów sterujących za pomocą wirtualnego programatora ręcznego</t>
  </si>
  <si>
    <t>Opracowanie programów sterujących za pomocą języka wysokiego poziomu AS Language</t>
  </si>
  <si>
    <t>Modelowanie stanowiska produkcyjnego z robotem Kawasaki</t>
  </si>
  <si>
    <t>Projektowanie zabezpieczeń fizycznych i elektronicznych na zrobotyzowanych stanowiskach produkcyjnych</t>
  </si>
  <si>
    <t>Analiza modelu systemowego maszyny manipulacyjnej. Struktura i budowa robota Fanuc S-420i F oraz kontrolera R-J2</t>
  </si>
  <si>
    <t>Programowanie robota Fanuc S-420i F za pomocą programatora ręcznego</t>
  </si>
  <si>
    <t>Testowanie i korygowanie algorytmów sterujących</t>
  </si>
  <si>
    <t>Integracja sprzętu i oprogramowania dla urządzeń stosowanych w zrobotyzowanych systemach odnawialnych źródeł energii, segregacji, przetwarzania i utylizacji odpadów</t>
  </si>
  <si>
    <t>kierunkowy, uzupełniający do wyboru GO</t>
  </si>
  <si>
    <t>ZMM_W1</t>
  </si>
  <si>
    <t>metody prowadzenia badań naukowych i wdrożeniowych dotyczące procesów produkcyjnych i usługowych w branży odpadowej</t>
  </si>
  <si>
    <t>OZE2_W07 OZE2_W13 OZE2_W14</t>
  </si>
  <si>
    <t>ZMM_U1</t>
  </si>
  <si>
    <t xml:space="preserve">pozyskiwać informacje z literatury i baz danych oraz innych źródeł z zakresu OZE i GO w języku polskim oraz obcym i wykorzystywać je do własnych opracowań z poszanowaniem praw autorskich </t>
  </si>
  <si>
    <t>OZE2_U01 OZE2_U03</t>
  </si>
  <si>
    <t>ZMM_U2</t>
  </si>
  <si>
    <t>interpretować wyniki opublikowane w pracach naukowych z zakresuOZE i GO oraz dokonać ich krytycznej oceny i formułować własne opinie, wyczerpująco je uzasadniając</t>
  </si>
  <si>
    <t>OZE2_U02 OZE2_U07 OZE2_U08 OZE2_U15</t>
  </si>
  <si>
    <t>ZMM_K1</t>
  </si>
  <si>
    <t>uznawania znaczenia wiedzy oraz jej krytycznej analizy i oceny w rozstrzyganiu problemów poznawczych i praktycznych z zakresu OZE i GO</t>
  </si>
  <si>
    <t>Seminarium</t>
  </si>
  <si>
    <t>Forma oraz struktura pracy magisterskiej metodyka pisania pracy badawczej.</t>
  </si>
  <si>
    <t>Określanie celu i zakresu pracy oraz hipotez badawczych.</t>
  </si>
  <si>
    <t>Zasady doboru metodyki i prowadzenia badań naukowych.</t>
  </si>
  <si>
    <t>ZMM_W1, ZMM_U1, ZMM_U2, ZMM_K1</t>
  </si>
  <si>
    <t>Przygotowanie i przedstawienie opracowań z zakresu:</t>
  </si>
  <si>
    <t>1) Uzasadnienie problematyki badawczej oraz cel i zakres pracy</t>
  </si>
  <si>
    <t>2) Metodyka i plan badań</t>
  </si>
  <si>
    <t>Szkutnik Z. 2005: Metodyka pisania pracy dyplomowej. Wyd. Poznańskie</t>
  </si>
  <si>
    <t>Opoka E. 2001: Uwagi o pisaniu i redagowaniu prac dyplomowych na studiach technicznych. Wydawnictwo Politechniki Śląskiej, Gliwice</t>
  </si>
  <si>
    <t>ZMM_W2</t>
  </si>
  <si>
    <t xml:space="preserve">metody opracowania wyników badań naukowych i wdrożeniowych dotyczące gospodarki odpadami </t>
  </si>
  <si>
    <t>OZE2_W01 OZE2_W04</t>
  </si>
  <si>
    <t>w pogłębionym stopniu zasady prognozowania, modelowania i symulacji zjawisk i procesów związanych z OZE i GO</t>
  </si>
  <si>
    <t>na podstawie własnych badań przygotować opracowanie naukowe dotyczące zagadnień z zakresu OZE i GO</t>
  </si>
  <si>
    <t>OZE2_U17 OZE2_U19</t>
  </si>
  <si>
    <t>określić możliwości wykorzystania wyników badań w kontekście dalszego uczenia się i samokształcenia w zakresie OZE i GO</t>
  </si>
  <si>
    <t>OZE2_U06 OZE2_U14</t>
  </si>
  <si>
    <t>rozwijania i upowszechniania wzorów właściwego postępowania w środowisku pracy i poza nim poprzez upowszechnianie osiagnięć naukowych</t>
  </si>
  <si>
    <t>OZE2_K02 OZE2_K03</t>
  </si>
  <si>
    <t>Opracowanie wyników badań - analiza opisowa i statystyczna</t>
  </si>
  <si>
    <t>Testowanie hipotez badawczych i wnioskowanie</t>
  </si>
  <si>
    <t>ZMM_W2, ZMM_W3, ZMM_U3, ZMM_U4, ZMM_K2</t>
  </si>
  <si>
    <t>1) Opracowania wyników badań</t>
  </si>
  <si>
    <t>2) Wnioskowania</t>
  </si>
  <si>
    <t>Ocena końcowa z zaliczenia seminarium stanowi średnią arytmetyzną z ocen semestralnych. Dla oceny pozytywnej wymagane jest pozytywne zaliczenie zajęć w każdym semestrze.</t>
  </si>
  <si>
    <t>YMM_W1</t>
  </si>
  <si>
    <t>metody prowadzenia badań naukowych i wdrożeniowych dotyczące procesów produkcyjnych i usługowych w branży energetycznej</t>
  </si>
  <si>
    <t>YMM_U1</t>
  </si>
  <si>
    <t>YMM_U2</t>
  </si>
  <si>
    <t>interpretować wyniki opublikowane w pracach naukowych z zakresu OZE i GO oraz dokonać ich krytycznej oceny i formułować własne opinie, wyczerpująco je uzasadniając</t>
  </si>
  <si>
    <t>YMM_K1</t>
  </si>
  <si>
    <t>YMM_W1, YMM_U1, YMM_U2, YMM_K1</t>
  </si>
  <si>
    <t>YMM_W2</t>
  </si>
  <si>
    <t>metody opracowania wyników badań naukowych i wdrożeniowych dotyczących energetyki zawodowej</t>
  </si>
  <si>
    <t>XMM_W1</t>
  </si>
  <si>
    <t>metody prowadzenia badań naukowych i wdrożeniowych dotyczące procesów eksploatacji systemów energetycznych w budynkach</t>
  </si>
  <si>
    <t>XMM_U1</t>
  </si>
  <si>
    <t>XMM_U2</t>
  </si>
  <si>
    <t>XMM_K1</t>
  </si>
  <si>
    <t>XMM_W1, XMM_U1, XMM_U2, XMM_K1</t>
  </si>
  <si>
    <t>XMM_W2</t>
  </si>
  <si>
    <t>metody opracowania wyników badań naukowych i wdrożeniowych dotyczących eksploatacji systemów energetycznych w budynkach</t>
  </si>
  <si>
    <t>XMM_W2, XMM_W3, XMM_U3, XMM_U4, XMM_K2</t>
  </si>
  <si>
    <t xml:space="preserve">przygotowanie w zakresie kompetencji inżynierskich, w tym z zakresu technologii informatycznych wynikających z programu studiów I stopnia </t>
  </si>
  <si>
    <t>ASI_W1</t>
  </si>
  <si>
    <t>zagadnienia związane z modelowaniem procesów biznesowych i dokumentowaniem systemów informacyjnych.</t>
  </si>
  <si>
    <t>ASI_W2</t>
  </si>
  <si>
    <t>przetwarzanie dużych zbiorów danych z wykorzystaniem narzędzi business intelligence (BI).</t>
  </si>
  <si>
    <t>ASI_U1</t>
  </si>
  <si>
    <t>pozyskiwać informacje z różnych źródeł, również w języku obcym, właściwe dla kierunku OZE i GO, potrafi je analizować, interpretować, wyciągać wnioski i wyczerpująco uzasadniać opinie.</t>
  </si>
  <si>
    <t>ASI_U2</t>
  </si>
  <si>
    <t>stosować odpowiednie technologie informatyczne w zakresie pozyskiwania i przetwarzania informacji z zakresu kierunku OZE i GO.</t>
  </si>
  <si>
    <t>ASI_U3</t>
  </si>
  <si>
    <t>precyzyjnie porozumiewać się przy użyciu różnych technik (w formie werbalnej, pisemnej i graficznej) z różnymi podmiotami.</t>
  </si>
  <si>
    <t>ASI_K1</t>
  </si>
  <si>
    <t>odpowiedzialności za podejmowane decyzje i skutki podejmowanej działalności inżynierskiej.</t>
  </si>
  <si>
    <t>Systemy bazodanowe, hurtownie danych. Przetwarzanie dużych zbiorów danych - techniki Business Intelligence.</t>
  </si>
  <si>
    <t>Analiza i projektowanie systemów informacyjnych.</t>
  </si>
  <si>
    <t>Systemy cloud computing (Google cloud, Microsoft Azure, AWS).</t>
  </si>
  <si>
    <t>Systemy doradcze i ekspertowe. Systemy inteligentne.</t>
  </si>
  <si>
    <t>Bezpieczeństwo systemów i danych.</t>
  </si>
  <si>
    <t>Systemy klasy CAS (Computer Algebra Systems). Formułowanie problemów obliczeniowych i rozwiązywanie ich za pomocą oprogramowania CAS do obliczeń symbolicznych i numerycznych (MatLab, MAXIMA, WolframAlpha, Geogebra, ...).</t>
  </si>
  <si>
    <t>Modelowanie procesów biznesowych w notacji BPMN i ich symulacja (Bizagi, ADONIS) – projekt.</t>
  </si>
  <si>
    <t>Dokumentowanie systemów informatycznych w notacji UML.</t>
  </si>
  <si>
    <t>Analiza/wdrażanie systemu informacyjnego – projekt zespołowy (przygotowanie dokumentacji analitycznej/wdrożeniowej).</t>
  </si>
  <si>
    <t>Usługi integracyjne dla systemów BI (środowisko Excel BI oraz Power BI).</t>
  </si>
  <si>
    <t>Przetwarzanie analityczne danych w systemach BI (środowisko Excel BI oraz Power BI) – projekt.</t>
  </si>
  <si>
    <t>Usługi cloud computing – projekt zespołowy wymuszający współdziałanie w środowisku wirtualnym (współdzielenie zasobów, komunikacja synchroniczna i asynchroniczna, planowanie i podział zadań w zespole).</t>
  </si>
  <si>
    <t>SUR_W1</t>
  </si>
  <si>
    <t>znaczenie systemów utrzymania ruchu linii produkcyjnych oraz strategie systemu utrzymania ruchu na liniach produkcyjnych</t>
  </si>
  <si>
    <t>SUR_W2</t>
  </si>
  <si>
    <t>skutki ekonomiczne i pozaekonomiczne utrzymania ruchu</t>
  </si>
  <si>
    <t>SUR_U1</t>
  </si>
  <si>
    <t>określić skutki nieprawidłowo funkcjonującego systemu utrzymania ruchu, dobrać właściwą strategię obsługi technicznej maszyn i urządzeń produkcyjnych, zaprojektować system obsługi maszyn i urządzeń produkcyjnych</t>
  </si>
  <si>
    <t>OZE2_U09
OZE2_U11
OZE2_U17</t>
  </si>
  <si>
    <t>SUR_K1</t>
  </si>
  <si>
    <t>działania w sposób logiczny, konsekwentny, określa priorytety służące realizacji określonego przez siebie lub innych zadania</t>
  </si>
  <si>
    <t>Organizacyjne i ekonomiczne aspekty diagnostyki w systemach utrzymania ruchu</t>
  </si>
  <si>
    <t>Strategia obsługi eksploatacyjnej technicznych środków produkcji</t>
  </si>
  <si>
    <t>Odnowa jako jedna z metod utrzymania sprawności technicznych środków produkcji</t>
  </si>
  <si>
    <t>Wymiana i wybór nowego wyposażenia technicznego</t>
  </si>
  <si>
    <t xml:space="preserve">Czynniki użyteczności wpływające na wybór nowego wyposażenia podczas jego wymiany </t>
  </si>
  <si>
    <t>Konserwacja jako element odnowy obiektów technicznych</t>
  </si>
  <si>
    <t xml:space="preserve">Harmonogramy prac obsługowo-remontowych </t>
  </si>
  <si>
    <t>Gospodarka zaopatrzeniowa i magazynowa części zamiennych maszyn i urządzeń</t>
  </si>
  <si>
    <t>Optymalizacja metod zarządzania w systemach utrzymania ruchu na liniach produkcyjnych</t>
  </si>
  <si>
    <t>Muhlemann A., Oakland J., Lockyer K. - Zarządzanie produkcja i usługi, PWN W-wa 2001</t>
  </si>
  <si>
    <t xml:space="preserve">humanistyczno - społeczny - obowiązkowy </t>
  </si>
  <si>
    <t>przygotowanie w zakresie kompetencji społecznych wynikających z programu studiów I stopnia</t>
  </si>
  <si>
    <t>ZJA_W1</t>
  </si>
  <si>
    <t>ZJA_W2</t>
  </si>
  <si>
    <t>podstawowe elementy zarządzania, w tym zarządzania jakością i prowadzenia działalności gospodarczej</t>
  </si>
  <si>
    <t>ZJA_U1</t>
  </si>
  <si>
    <t>ZJA_K1</t>
  </si>
  <si>
    <t xml:space="preserve"> identyfikowania i rozstrzygania dylematów związanych z wykonywaniem zawodu  </t>
  </si>
  <si>
    <t>Pojęcia, definicje, prekursorzy, polityka i cele jakości, zasady zarządzania jakością</t>
  </si>
  <si>
    <t>TQM</t>
  </si>
  <si>
    <t>Normy jakości,  księga jakości</t>
  </si>
  <si>
    <t xml:space="preserve">Podejście procesowe, zasoby firmy </t>
  </si>
  <si>
    <t>Dokument jakości, audyt, kontrola, controlling, benchmarking, reengineering</t>
  </si>
  <si>
    <t>Wykorzystanie narzędzi zarządzania jakością do ewaluacji produktów</t>
  </si>
  <si>
    <t>Rozwiązywanie problemów  technicznych i dotyczących usług z wykorzystaniem narzędzi zarządzania jakością (Ishikawa, Pareto)</t>
  </si>
  <si>
    <t>Opracowanie nowego produktu z wykorzystaniem metody QFD</t>
  </si>
  <si>
    <t>Wykorzystanie histogramów, kart kontrolnych, metody 5-  why, analizy korelacji do analizowania przyczyn powstałego problemu</t>
  </si>
  <si>
    <t>Urbaniak M. (2004). Zarządzanie jakością teoria i praktyka Difin, Warszawa
Hamrol A. (2008). Zarządzanie jakością z przykładami PWN, Warszawa
Luning P.A. i in. (2005). Zarządzanie jakością żywności WNT, Warszawa</t>
  </si>
  <si>
    <t>Suganthi L.2004.Total Quality Management 
Joel E. Ross, Susan Perry. 1999. Total Quality Management: Text, Cases, and Readings, Third Edition; 
Quality Assurance (QA) &amp; Total Quality Management (TQM) - eBook library online: The ISO 9000 Quality Manual Developer PDF 9780132154772 by Janet L. Novack</t>
  </si>
  <si>
    <t>ZPI_W1</t>
  </si>
  <si>
    <t>ZPI_W2</t>
  </si>
  <si>
    <t>zasady tworzenia i rozwoju form indywidualnej przedsiębiorczości wykorzystującej wiedzę właściwą dla kierunku OZE i GO.</t>
  </si>
  <si>
    <t>ZPI_U1</t>
  </si>
  <si>
    <t>dostrzegać aspekty systemowe i pozatechniczne (środowiskowe, ekonomiczne, prawne) podejmowanych działań inżynierskich.</t>
  </si>
  <si>
    <t>ZPI_U2</t>
  </si>
  <si>
    <t>dokonać wstępnej analizy ekonomicznej opracowanego projektu technicznego uwzględniającej koszt materiałów, energii i nakłady pracy.</t>
  </si>
  <si>
    <t>ZPI_K1</t>
  </si>
  <si>
    <t>działania ze świadomością znaczenia aspektów ekonomicznych w funkcjonowaniu przedsiębiorstwa.</t>
  </si>
  <si>
    <t xml:space="preserve">Rodzaje innowacji oraz założenie procesów towarzyszących innowacyjności. </t>
  </si>
  <si>
    <t>Współczesne mierniki innowacyjności oraz krajowy poziom innowacyjności w aspekcie pozostały krajów UE.</t>
  </si>
  <si>
    <t>Podstawowe charakterystyki opisujące projekty. Projekt jako przedsięwzięcie. Klasyfikacja projektów i ich właściwości; Cykl rozwoju projektu (w tym kamienie milowe).</t>
  </si>
  <si>
    <t>Zarzadzanie projektami w aspekcie triady: czasu, kosztów (budżetu) i jakości.</t>
  </si>
  <si>
    <t>Zarzadzanie ryzykiem w projekcie:istota i przyczyny ryzyka, identyfikacja i ocena ryzyka (macierz ryzyka), proces zarzadzania ryzykiem, reagowanie na ryzyko.</t>
  </si>
  <si>
    <t>Ewaluacja i monitoring jako narzędzia wspomagające zarzadzanie projektami.</t>
  </si>
  <si>
    <t>ZPI_W1, ZPI_W2, ZPI_K1</t>
  </si>
  <si>
    <t xml:space="preserve">Metody opracowania matrycy logicznej projektu – projekt grupowy na podstawie danych podanych przez prowadzącego, założenia wstępne dotyczące oceny i wyboru celu projektu. Przyjęcie kryteriów determinujących wybór celu projektu. Przeprowadzenie analizy w ujęciu macierzowym, interpretacja wyników.  </t>
  </si>
  <si>
    <t>Zarzadzanie projektami za pomocą narzędzi informatycznych - MS Project - projekt indywidualny na podstawie danych podanych przez prowadzącego. Określenie założeń projektowych. Zdefiniowanie zadań oraz zasobów w projekcie. Planowanie obciążenia zasobów. Harmonogramowanie przyjętych do realizacji zadań. Raportowanie w projekcie. Tworzenie budżetu projektu. Zastosowanie graficznych elementów programu Project jako narzędzi wspomagających zarzadzanie projektem  (wykres Ganta, diagram sieciowy, kalendarz).</t>
  </si>
  <si>
    <t>ZPI_U1, ZPI_U2, ZPI_K1</t>
  </si>
  <si>
    <t>Karlik M. (2013). Zarzadzanie innowacjami w przedsiębiorstwie : poszukiwanie i realizacja nowatorskich projektów Poltext Sp. z o.o., Warszawa. 
Wirkus M., Roszkowski H., Dostatni E., Gierulski W. (2014). Zarządzanie projektami. Polskie Wydawnictwo Ekonomiczne, Warszawa</t>
  </si>
  <si>
    <t>ZRW_W1</t>
  </si>
  <si>
    <t xml:space="preserve"> istotę i uwarunkowania zrównoważonego rozwoju obszarów wiejskich, podstawowe problemy środowiskowe oraz zjawiska zachodzące w środowisku pod wpływem działalności człowieka</t>
  </si>
  <si>
    <t>OZE2_W03
OZE2_W04
OZE2_W11</t>
  </si>
  <si>
    <t>ZRW_U1</t>
  </si>
  <si>
    <t xml:space="preserve"> określić czynniki i uwarunkowania zrównoważonego rozwoju obszarów wiejskich</t>
  </si>
  <si>
    <t>ZRW_U2</t>
  </si>
  <si>
    <t>OZE2_U13
OZE2_U16</t>
  </si>
  <si>
    <t>ZRW_U3</t>
  </si>
  <si>
    <t xml:space="preserve">analizować problemy dotyczące ochrony i kształtowania środowiska w aspekcie obowiązujących przepisów </t>
  </si>
  <si>
    <t>ZRW_K1</t>
  </si>
  <si>
    <t>analizować problemy dotyczące ochrony i kształtowania środowiska w aspekcie obowiązujących przepisów</t>
  </si>
  <si>
    <t>ZRW_K2</t>
  </si>
  <si>
    <t xml:space="preserve">świadomego podejmowania decyzji, w tym administracyjnych, mających wpływ na stan środowiska przyrodniczego i kierunki rozwoju obszarów wiejskich </t>
  </si>
  <si>
    <t xml:space="preserve">Określenie uwarunkowań rozwoju wybranych obszarów wiejskich. Wyznaczenie mierzalnych wskaźników oceny                                                                                    </t>
  </si>
  <si>
    <t xml:space="preserve">Konstrukcja statystycznej bazy danych w celu badania zrównoważenia rozwoju wybranych obszarów wiejskich                                                                                     </t>
  </si>
  <si>
    <t xml:space="preserve">Obliczenie wartości wskaźników dotyczących ładu społecznego, gospodarczego, przyrodniczego i instytucjonalno-politycznego dla wybranych obszarów wiejskich                                                                                                                                                                                                                             </t>
  </si>
  <si>
    <t xml:space="preserve">Analiza i ocena ładu społecznego, gospodarczego, przyrodniczego i polityczno-instytucjonalnego w aspekcie rozwoju zrównoważonego na wybranych obszarach wiejskich. Ranking wybranych obszarów wiejskich.                                                                                                                   </t>
  </si>
  <si>
    <t xml:space="preserve">Ocena stanu środowiska przyrodniczego w wybranych obszarach wiejskich. Analiza koncentracji i lokalizacji głównych zagrożeń środowiska przyrodniczego na wybranych obszarach wiejskich                                                     </t>
  </si>
  <si>
    <t>ZRW_W1, ZRW_K1, ZRW_K2</t>
  </si>
  <si>
    <t>ZRW_U1, ZRW_U2, ZRW_U3, ZRW_K1, ZRW_K2</t>
  </si>
  <si>
    <t>TZ,TS</t>
  </si>
  <si>
    <t>dokonać analizy sposobu funkcjonowania oraz ocenić istniejące rozwiązania techniczne wykorzystywane w odzysku odpadów</t>
  </si>
  <si>
    <t>zaprojektować procesy związane z odzyskiem odpadów wykorzystując właściwe metody, techniki i narzędzia</t>
  </si>
  <si>
    <t>społecznej, zawodowej i etycznej odpowiedzialności
za stan środowiska przyrodniczego w aspekcie wykonywanej działalności w zakresie odzysku odpadów</t>
  </si>
  <si>
    <t>do uwzględniania w działalności inżynierskiej pozatechnicznych aspektów i rozumie skutki działalności w zakresie odzysku odpadów, w tym jej wpływu na środowisko przyrodnicze</t>
  </si>
  <si>
    <t>fazy procesu negocjacji, najważniejsze elementy autoprezentacji jako elementy udanych negocjacji, interdyscyplinarne aspekty profesjonalnego podejścia do negocjacji.</t>
  </si>
  <si>
    <t xml:space="preserve">przygotować się do profesjonalnych negocjacji,  zastosować wybrane techniki negocjacji w praktyce,  identyfikować różne style negocjacji oraz techniki manipulacyjne. </t>
  </si>
  <si>
    <t>zagadnienia z zakresu ochrony dóbr niematerialnych, w szczególności dotyczące prawa autorskiego oraz prawa własności przemysłowej oraz zna zasady korzystania z dóbr chronionych.</t>
  </si>
  <si>
    <t>zaprojektować system ogrzewania i klimatyzacji w budynku mieszkalnym</t>
  </si>
  <si>
    <t>w pogłębionym stopniu metody inżynierskie stosowane w kształtowaniu środowiska w zakresie zagospodarowania terenów zdegradowanych</t>
  </si>
  <si>
    <r>
      <t>Łącznie fakultatywne</t>
    </r>
    <r>
      <rPr>
        <b/>
        <vertAlign val="superscript"/>
        <sz val="10"/>
        <color theme="1"/>
        <rFont val="Arial Narrow"/>
        <family val="2"/>
        <charset val="238"/>
      </rPr>
      <t>**</t>
    </r>
  </si>
  <si>
    <t>posługiwać się w pogłębionym stopniu językiem obcym na poziomie B2+ Europejskiego Systemu Opisu Kształcenia Językowego z użyciem specjalistycznej terminologii z zakresu OZE i GO</t>
  </si>
  <si>
    <t>kierunkowy, uzupełniający do wyboru SEB</t>
  </si>
  <si>
    <t>realizacja przedmiotów: Projektowanie i eksploatacja systemów energetyki odnawialnej, Organizacja i ekonomika systemów produkcji oraz Ochrona cieplna budynków</t>
  </si>
  <si>
    <t>Katedra Inżynierii Produkcji, Logistyki i Informatyki Stosowanej                                                             Wydział Inżynierii Produkcji i Energetyki</t>
  </si>
  <si>
    <t>Katedra Inżynierii Bioprocesów, Energetyki i Automatyzacji                                                                                      Wydział Inżynierii Produkcji i Energetyki</t>
  </si>
  <si>
    <t>Katedra Eksploatacji Maszyn, Ergonomii i Procesów Produkcyjnych                                                                   Wydział Inżynierii Produkcji i Energetyki</t>
  </si>
  <si>
    <t>Katedra inżynierii Mechanicznej i Agrofizyki                                                                                              Wydział Inżynierii Produkcji i Energetyki</t>
  </si>
  <si>
    <t>Katedra Inżynierii Produkcji, Logistyki i Informatyki Stosowanej                                                                      Wydział Inżynierii Produkcji i Energetyki</t>
  </si>
  <si>
    <t>Katedra Inżynierii Produkcji, Logistyki i Informatyki Stosowanej                                                               Wydział Inżynierii Produkcji i Energetyki</t>
  </si>
  <si>
    <t>Katedra Inżynierii Bioprocesów, Energetyki i Automatyzacji                                                                          Wydział Inżynierii Produkcji i Energetyki</t>
  </si>
  <si>
    <t xml:space="preserve">Katedra Inżynierii Mechanicznej i Agrofizyki                                                                                             Wydział Inżynierii Produkcji i Energetyki                    </t>
  </si>
  <si>
    <t>Katedra Inżynierii Mechanicznej i Agrofizyki                                                                                           Wydział Inżynierii Produkcji i Energetyki</t>
  </si>
  <si>
    <t>Katedra Inżynierii Mechanicznej i Agrofizyki                                                                                      Wydział Inżynierii Produkcji i Energetyki</t>
  </si>
  <si>
    <t>Katedra Inżynierii Bioprocesów, Energetyki i Automatyzacji                                                                           Wydział Inżynierii Produkcji i Energetyki</t>
  </si>
  <si>
    <t>Katedra Inżynierii Bioprocesów, Energetyki i Automatyzacji                                                                        Wydział Inżynierii Produkcji i Energetyki</t>
  </si>
  <si>
    <t>Katedra Inżynierii Bioprocesów, Energetyki i Automatyzacji                                                                  Wydział Inżynierii Produkcji i Energetyki</t>
  </si>
  <si>
    <t>Lichołaj L.,  Budownictwo ogólne, t. 3, Arkady, Warszawa, 2008. 
Markiewicz P., Vademecum projektanta, ARCHI-PLUS. Kraków, 2002                                                      Szul T. 2018. Ocena efektywności energetycznej budynków. Wydawnictwo Intellect. Waleńczów.</t>
  </si>
  <si>
    <t>Katedra Inżynierii Mechanicznej i Agrofizyki                                                                                                                  Wydział Inżynierii Produkcji i Energetyki</t>
  </si>
  <si>
    <t>Katedra Inżynierii Bioprocesów, Energetyki i Automatyzacji                                                                   Wydział Inżynierii Produkcji i Energetyki</t>
  </si>
  <si>
    <t>Katedra Inżynierii Produkcji, Logistyki i Informatyki Stosowanej                                                                Wydział Inżynierii Produkcji i Energetyki</t>
  </si>
  <si>
    <t>Katedra Eksploatacji Maszyn, Ergonomii i Procesów Produkcyjnych                                                         Wydział Inżynierii Produkcji i Energetyki</t>
  </si>
  <si>
    <t>Katedra Inżynierii Produkcji, Logistyki i Informatyki Stosowanej                                                                 Wydział Inżynierii Produkcji i Energetyki</t>
  </si>
  <si>
    <t xml:space="preserve">dziedzina nauk inżynieryjno-technicznych:                                                                                                 dyscyplina inżynieria mechaniczna (TZ) - 54,1%                                                                                       </t>
  </si>
  <si>
    <t>dziedzina nauk inżynieryjno-technicznych:                                                                                         dyscyplina inżynieria środowiska, górnictwo i energetyka (TS) - 45,9%</t>
  </si>
  <si>
    <t>efektu 
kierunkowego</t>
  </si>
  <si>
    <t>Grzesik, K., Malinowski, M. (2017). Life Cycle Assessment of Mechanical–Biological Treatment of Mixed Municipal Waste. Environmental Engineering Science 34 (3), 207-220
Grzesik K. (2006). Wprowadzenie do oceny cyklu życia (LCA) – nowej techniki w ochronie środowiska. Inzynieria środoiwksa 11(1): 101-113</t>
  </si>
  <si>
    <t>Kierunek studiów :</t>
  </si>
  <si>
    <t>Kaczmarek W, Panasiuk J.: 2017. Robotyzacja procesów produkcyjnych. Wyd. PWN, Warszawa
Zdanowicz R.: 2012. Podstawy robotyki. Wyd. Politechnika Śląska, Gliwice
Honczarenko J.: 2010.  Roboty przemysłowe. Budowa i zastosowanie. WNT, Warszawa</t>
  </si>
  <si>
    <t>Juszka H.: 2006. Automatyzacja i robotyzacja w inżynierii rolniczej. Wyd. PTIR, Kraków
Juszka H., Lis S., Tomasik M., Janosz R.: 2013. Robotyzacja rolno-spożywczych procesów technologicznych. Wyd. PTIR, Kraków
Tomasik M., Juszka H., Lis S.: 2013. Sterowanie i wizualizacja rolniczych procesów produkcyjnych. Wyd. PTIR, Kraków</t>
  </si>
  <si>
    <t>w tym:                                  obowiązkowe</t>
  </si>
  <si>
    <t>Borusiak B., Pająk K. 2015 paradygmat zrównoważonego rozwoju lokalnego i
regionalnego we współczesnej gospodarce PWN, Watszawa
Dobrzański G. 2008 Ochrona środowiska przyrtodniczego PWN, Warszawa
Kryk B. 2010 Zrównowazony rozwój obszarów wiejskich Wydawnictwo Econo-
micus, Szczecin
Kutkowska B. 2007 Wdrażanie koncepcji zrównoważonego rozwoju rolnictwa i
obszarów wiejskich w sudetach IRWiR, Warszawa</t>
  </si>
  <si>
    <t>Wyzwania zrównoważonego rozwoju w Polsce. (red): Jakub Kronrnberg i Tomasz Bergier. Fundacja Sendzimira, Kraków 2010
Wskaźniki zrównoważonego rozwoju Polski. Urząd Statystyczny w Katowicach. Katowice 2015
Kistowski M. 2003.  Regionalny model zrównoważonego rozwoju i ochrony środowiska Polski a strategie rozwoju województw. Uniwersytet Gdański-Bogucki Wydawnictwo Naukowe, Gdańsk-Poznań</t>
  </si>
  <si>
    <t>Specjalność do wyboru - Energetyka odnawialna (EO) lub Gospodarka odpadami (GO) lub Systemy energetyczne w budynkach (SEB)</t>
  </si>
  <si>
    <t>Energetyka odnawialna (EO)</t>
  </si>
  <si>
    <t xml:space="preserve">Systemy produkcji biopaliw </t>
  </si>
  <si>
    <t>Samowystarczalność energetyczna budynków</t>
  </si>
  <si>
    <t>Eksploatacja urządzeń elektrycznych</t>
  </si>
  <si>
    <t>Słoneczne systemy energetyczne</t>
  </si>
  <si>
    <t>Projektowanie i eksploatacja systemów fotowoltaicznych</t>
  </si>
  <si>
    <t>Eksploatacja pomp ciepła</t>
  </si>
  <si>
    <t>Certyfikacja energetyczna budynków</t>
  </si>
  <si>
    <t>Analizy techniczno-ekonomiczno-ekologiczne wybranych odnawialnych źródeł energii</t>
  </si>
  <si>
    <t xml:space="preserve">polski </t>
  </si>
  <si>
    <t>AMS_W1, AMS_K1</t>
  </si>
  <si>
    <t xml:space="preserve">Egzamin pisemny                                                                                                           Udział w ocenie końcowej - 50% </t>
  </si>
  <si>
    <t xml:space="preserve">Kolokwium oraz projekt                                                                                                              Udział w ocenie końcowej odpowiednio 30% i 20% </t>
  </si>
  <si>
    <t>MBN_W1, MBN_W2, MBN_K1</t>
  </si>
  <si>
    <t xml:space="preserve">Zaliczenie pisemne                                                                                                                           Udział w ocenie końcowej - 50% </t>
  </si>
  <si>
    <t>MBN_U1, MBN_U2</t>
  </si>
  <si>
    <t xml:space="preserve">Ocena prezentacji ustnej                                                                                                           Udział w ocenie końcowej - 50% </t>
  </si>
  <si>
    <t>ODZ_W1, ODZ_W2, ODZ_K1, ODZ_K2</t>
  </si>
  <si>
    <t>Egzamin w formie testu                                                                                                                        Udział w ocenie końcowej - 70%</t>
  </si>
  <si>
    <t>ODZ_U1, ODZ_U2, ODZ_K1, ODZ_K2</t>
  </si>
  <si>
    <t>Przygotowanie 2 różnych projektów oraz demonstracja praktycznych umiejętności – zaliczenie projektów                                                                                                                                             Udział w ocenie końcowej - 30%</t>
  </si>
  <si>
    <t>ASI_W1, ASI_W2, ASI_K1</t>
  </si>
  <si>
    <t>Test z części wykładowej i ćwiczeniowej obejmujący rozumienie kluczowych pojęć.                 Udział w ocenie końcowej - 40%</t>
  </si>
  <si>
    <t>ASI_U1, ASI_U2, ASI_U3, ASI_K1</t>
  </si>
  <si>
    <t>Projekty śród-semestralne i zadania domowe.                                                                       Udział w ocenie końcowej - 60%</t>
  </si>
  <si>
    <t>zagadnienia z zakresu projektowania zadań inżynierskich dotyczących urządzeń, instalacji oraz obiektów służących do odzysku odpadów</t>
  </si>
  <si>
    <t xml:space="preserve"> zadania inżynierskie w zakresie eksploatacji urządzeń, instalacji oraz obiektów służących odzyskowi odpadów</t>
  </si>
  <si>
    <t xml:space="preserve">zagadnienia z zakresu matematyki i statystyki przydatną do rozwiązywania zadań dla kierunku Odnawialne Źródła Energii i Gospodarka Odpadami </t>
  </si>
  <si>
    <t xml:space="preserve">przedstawienia problemu projektowego uwzględniając specyfikę produkcji w obszarze OZE lub obróbki odpadów. Współpracuje w zespole. </t>
  </si>
  <si>
    <t>Zaliczenie sprawdzające wiedzę                                                                                                        Udział w ocenie końcowej - 40%</t>
  </si>
  <si>
    <t>Zaliczenie projektu                                                                                                                                   Udział w ocenie końcowej - 60%</t>
  </si>
  <si>
    <t>PEO_W1, PEO_W2, PEO_W3, PEO_K1, PEO_K2</t>
  </si>
  <si>
    <t>Egzamin pisemny                                                                                                              Udział w ocenie końcowej - 50%</t>
  </si>
  <si>
    <t>PEO_U3, PEO_U4, PEO_U5, PEO_K1, PEO_K2</t>
  </si>
  <si>
    <t>Wykonanie projektu skojarzonej gospodarki energetycznej w wybranym obiekcie  - udział w ocenie końcowej - 20%
Wykonanie projektu dot. uwarunkowań prawnych w zakresie odnawialnych źródeł energii - udział w ocenie końcowej - 5%</t>
  </si>
  <si>
    <t>PEO_U1, PEO_U2, PEO_U3, PEO_U4, PEO_K1, PEO_K2</t>
  </si>
  <si>
    <t>Sprawozdania z wykonanych ćwiczeń laboratoryjnych                                                    Udział w ocenie końcowej - 25%</t>
  </si>
  <si>
    <t>ZJA_W1, ZJA_W2, ZJA_K1</t>
  </si>
  <si>
    <t>Zaliczenie pisemne                                                                                                                Udział w ocenie końcowej - 60%</t>
  </si>
  <si>
    <t>ZJA_U1, ZJA_K1</t>
  </si>
  <si>
    <t>Zaliczenie sprawozdań, zaliczenie pisemne                                                                            Udział w ocenie końcowej - 40%</t>
  </si>
  <si>
    <t>znajomości zakresu posiadanej przez siebie wiedzy i umiejętności, rozumie potrzebę ciągłego dokształcania się i rozwoju (zawodowego, osobistego).</t>
  </si>
  <si>
    <t xml:space="preserve">Zaliczenie końcowe w formie pisemnej, ograniczone czasowo                                                     Udział w ocenie końcowej - 50%  </t>
  </si>
  <si>
    <t xml:space="preserve">Rozwiązanie zadania problemowego w grupie, analiza przypadku, demonstracja praktycznych umiejętności.                                                                                                                                     Udział w ocenie końcowej - 50%  </t>
  </si>
  <si>
    <t>zasady z zakresu ochrony własności przemysłowej i prawa autorskiego oraz konieczność zarządzania zasobami własności intelektualnej; zna zasady korzystania z zasobów informacji patentowej.</t>
  </si>
  <si>
    <t>Zaliczenie pisemne ograniczone czasowo                                                                            Udział w ocenie końcowej - 50%</t>
  </si>
  <si>
    <t>Przygotowanie 3 projektów– zaliczenie projektów                                                               Udział w ocenie końcowej - 50%</t>
  </si>
  <si>
    <t>realizacja przedmiotu: Matematyka stosowana</t>
  </si>
  <si>
    <t>ISS_W1, ISS_K1</t>
  </si>
  <si>
    <t>Egzamin pisemny
Udział w ocenie końcowej – 45%</t>
  </si>
  <si>
    <t xml:space="preserve">ISS_U1, ISS_U2, ISS_K1 </t>
  </si>
  <si>
    <t>Sprawdzian umiejętności rozwiazywania zadania
Udział w ocenie końcowej – 30%</t>
  </si>
  <si>
    <t>Zaliczenie projektu grupowego
Udział w ocenie końcowej – 25%</t>
  </si>
  <si>
    <t>w pogłębionym stopniu znaczenie naukowych metod organizacji produkcji w efektywnym wykorzystaniu czynników produkcji i tworzeniu optymalnych relacji między nimi.</t>
  </si>
  <si>
    <t>Egzamin pisemny                                                                                                              Udział w ocenie końcowej - 75%</t>
  </si>
  <si>
    <t>Opracowanie oraz zaliczenie projektów i raportów                                               Udział w ocenie końcowej - 25%</t>
  </si>
  <si>
    <t>Udział w ocenie końcowej przedmiotu - 100%</t>
  </si>
  <si>
    <t>Łączne zaliczenie w formie pisemnej treści wykładów i ćwiczeń</t>
  </si>
  <si>
    <t>kierunkowy, uzupełniający do wyboru EO</t>
  </si>
  <si>
    <t>Udział w ocenie końcowej seminarium - 50%</t>
  </si>
  <si>
    <t>Aktywność i zaprezentowanie własnego stanowiska na temat analizowanych zagadnień. Udział w ocenie końcowej seminarium - 50%</t>
  </si>
  <si>
    <t>uzupełniający do wyboru EO</t>
  </si>
  <si>
    <t>planować i prowadzić badania naukowe lub wdrożeniowe w zakresie energetyki odnawialnej</t>
  </si>
  <si>
    <t>uznawania znaczenia wiedzy oraz jej krytycznej analizy i oceny w rozstrzyganiu problemów poznawczych i praktycznych z zakresu energetyki odnawialnej</t>
  </si>
  <si>
    <t>Systemy produkcji biopaliw</t>
  </si>
  <si>
    <t>SPB_W1</t>
  </si>
  <si>
    <t>SPB_U1</t>
  </si>
  <si>
    <t>SPB_K1</t>
  </si>
  <si>
    <t>SPB_W1, SPB_K1</t>
  </si>
  <si>
    <t>Egzamin pisemny                                                                                                         Udział w ocenie końcowej - 50%</t>
  </si>
  <si>
    <t>SPB_U1, SPB_K1</t>
  </si>
  <si>
    <t>Zaliczenie pisemne                                                                                                   Udział w ocenie końcowej - 50%</t>
  </si>
  <si>
    <t>Sikora J., Żabnicka K. 2015. Ilość wytworzonego biogazu podczas fermentacji beztlenowej w zależności od wysokości CHZT w ściekach surowych wybranego browaru. Infrastruktura i Ekologia Terenów Wiejskich. Nr 2015/ I (1 (Mar 2015)) 
Wcisło G., Strzelczyk M. 2012. Określenie wpływu rodzaju użytego oleju rzepakowego do produkcji biopaliw na skład frakcyjny RME. Czsopismo Techniczne. Wydawnictwo Politechniki Krakowskiej.
Włodek S., Biskupski A., Pawęska K., Sikora J. 2015. Uprawa roślin energetycznych ekologicznym kierunkiem rozwoju wsi. Infrastruktura i Ekologia Terenów Wiejskich. Nr 2015/ I (1 (Mar 2015))</t>
  </si>
  <si>
    <t>Sikora J., Stawowski W., Woźniak A., Zemanek J. 2008. Określenie ilości biogazu z różnych odpadów organicznych pochodzenia komunalnego. Infrastruktura i Ekologia Terenów Wiejskich. Nr 2008/ 08
Sikora J. 2012. Badanie efektywności produkcji biogazu z frakcji organicznej odpadów komunalnych zmieszanej z biomasą pochodzenia rolniczego. Infrastruktura i Ekologia Terenów Wiejskich. Nr 2012/ 02 (4 (Dec 2012))
Sikora J., Wolny-Koładka K., Malinowski M. 2013. Biodiversity of microorganisms isolated from selected substrates used in agricultural biogas plants versus the quantity and quality of obtained biogas. Infrastruktura i Ekologia Terenów Wiejskich. Nr 2013/ 04 (2 (Dec 2013))</t>
  </si>
  <si>
    <t>ECTS*</t>
  </si>
  <si>
    <t>SEB_W1</t>
  </si>
  <si>
    <r>
      <t>procesy zachodzące w budynku,</t>
    </r>
    <r>
      <rPr>
        <sz val="10"/>
        <color theme="5"/>
        <rFont val="Arial Narrow"/>
        <family val="2"/>
        <charset val="238"/>
      </rPr>
      <t xml:space="preserve"> </t>
    </r>
    <r>
      <rPr>
        <sz val="10"/>
        <color rgb="FF000000"/>
        <rFont val="Arial Narrow"/>
        <family val="2"/>
        <charset val="238"/>
      </rPr>
      <t>właściwości materiałów izolacyjnych i systemy izolacji, sposób wyznaczania zapotrzebowania na energię użytkową, energię końcową oraz energię zawartą w pierwotnych nośnikach energii</t>
    </r>
  </si>
  <si>
    <t>SEB_W2</t>
  </si>
  <si>
    <t>zasady kształtowania klimatu w pomieszczeniach, celem utrzymania komfortu cieplnego użytkowników przy minimalizacji zużycia energii pierwotnej</t>
  </si>
  <si>
    <t>SEB_U1</t>
  </si>
  <si>
    <t>dobrać i zmodyfikować typowe techniki i technologie, dzięki którym będzie można zaprojektować i wykonać budynek o niemal zerowym zapotrzebowaniu na energię pierwotną</t>
  </si>
  <si>
    <t>SEB_U2</t>
  </si>
  <si>
    <t>SEB_K1</t>
  </si>
  <si>
    <t>krytycznej oceny posiadanej wiedzy i odbieranych treści związanych z budową i eksploatacją budynków samowystarczalnych energetycznie oraz rozumie potrzebę ustawicznego dokształcania się i podnoszenia kwalifikacji w tym zakresie</t>
  </si>
  <si>
    <t>Parametry ochrony cieplnej budynku.
Obliczenia zapotrzebowania na moc cieplną na potrzeby centralnego ogrzewania.
Metody uproszone służące szacowaniu zapotrzebowania na moc do ogrzewania.
Przygotowanie ciepłej wody użytkowej.
Metody obliczeniowe służące do wyznaczania mocy urządzeń do przygotowania ciepłej wody użytkowej.
Instalacje wodociągowe - wymagania w projektowaniu. 
Obliczenia zapotrzebowania na energię do ogrzewania budynku oraz przygotowania ciepłej wody użytkowej.
Instalacje centralnego ogrzewania - instalacje ciepłej wody użytkowej.
Instalacje ogrzewania - wybór i dobór pomp ciepła – określanie wartości obciążenia cieplnego różnych budynków oraz wartości typowych w zakresie wytwarzania ciepłej wody.
Określenie wydajności pompy ciepła.
Określenie elementu pełniącego funkcję zbiornika buforowego oraz jego pojemności.
Włączenie drugiego układu grzewczego.
Instalacje chłodnicze – chłodzenie pasywne i aktywne.
Szacowanie potrzeb energetycznych odbiorników energii.                                                                                                  Energetyka prosumencka - zaganienia prawne i ustawowe oraz wymagania stawiane przez firmy energetyczne (TAURON) dla instalacji OZE w celu ich podłaczenia do sieci.</t>
  </si>
  <si>
    <t>SEB_W1, SEB_W2, SEB_K1</t>
  </si>
  <si>
    <r>
      <rPr>
        <sz val="10"/>
        <rFont val="Arial Narrow"/>
        <family val="2"/>
        <charset val="238"/>
      </rPr>
      <t>Zaliczenie pisemne w formie testu</t>
    </r>
    <r>
      <rPr>
        <sz val="10"/>
        <color theme="5"/>
        <rFont val="Arial Narrow"/>
        <family val="2"/>
        <charset val="238"/>
      </rPr>
      <t xml:space="preserve">                                                                                 </t>
    </r>
    <r>
      <rPr>
        <sz val="10"/>
        <color rgb="FF000000"/>
        <rFont val="Arial Narrow"/>
        <family val="2"/>
        <charset val="238"/>
      </rPr>
      <t xml:space="preserve"> Udział w ocenie końcowej - 40%</t>
    </r>
  </si>
  <si>
    <t xml:space="preserve">Wyznaczenie współczynnika przenikania ciepła przez przegrody wielowarstwowe, podłogę na gruncie, przegrodę niejednorodną.                                                                                                                                                                                                                      Obliczenia projektowego obciążenia cieplnego budynku, zgodnie z normą PN-EN 12831.                                                              Sporządzenie audytu efektywności energetycznej. Koncepcja budynku w standardzie niemal-zero energetycznego (nZEB), z uwzględnieniem warunków klimatycznych zewnętrznych i wewnętrznych oraz opłacalności ekonomicznej, wykorzystująego system grzewczy oprty na pompach ciepła typu powietrze-woda, współpracujący z instalacją fotovoltaiczną w budynku podłączonym do sieci w ramach programu "prosument" lub systemie "wyspowym".
</t>
  </si>
  <si>
    <t>SEB_U1, SEB_U2, SEB_K1</t>
  </si>
  <si>
    <t xml:space="preserve">realizacja przedmiotu: Inżynieria odzysku odpadów </t>
  </si>
  <si>
    <t>Egzamin w formie testu jednokrotnego wyboru                                                                                                  Udział w ocenie końcowej - 50%</t>
  </si>
  <si>
    <t>ALT_U1, ALT_U2, ALT_U3, ALT_K1</t>
  </si>
  <si>
    <t>Przygotowanie 2 różnych projektów oraz demonstracja praktycznych umiejętności – zaliczenie projektów                                                                                                                            Udział w ocenie końcowej - 20%</t>
  </si>
  <si>
    <t>Przygotowanie 4 różnych sprawozdań oraz demonstracja praktycznych umiejętności                                                                                                   Udział w ocenie końcowej - 30%</t>
  </si>
  <si>
    <t>Williams PT. (2005). Waste Treatment and Disposal. 2nd Ed, John Wiley &amp; Sons,
Great Britain
Pichtel J. (2010). Waste Management Practices: Municipal, Hazardous, and Industrial. 2nd Ed. Taylor &amp; Francis, New York
Siemiątkowski G. (red.) (2012). Kompostowanie i mechaniczno-biologiczne przetwarzanie odpadów, Wyd. Instytut Śląski, Opole</t>
  </si>
  <si>
    <t>Zaliczenie pisemne                                                                                                                    Udział w ocenie końcowej - 60%</t>
  </si>
  <si>
    <t>Zaliczenie projektów                          
Udział w ocenie końcowej - 40%</t>
  </si>
  <si>
    <t>realizacja przedmiotów: Projektowanie i eksploatacja systemów energetyki odnawialnej</t>
  </si>
  <si>
    <t>OCB_W1, OCB_K1</t>
  </si>
  <si>
    <t>Egzamin pisemny                                                                                                                Udział w ocenie końcowej - 50%</t>
  </si>
  <si>
    <t>OCB_U1, OCB_U2, OCB_K1</t>
  </si>
  <si>
    <t>Zaliczenie sprawozdania z prac laboratoryjnych grupowych
Udział w ocenie końcowej - 30%</t>
  </si>
  <si>
    <t>Zaliczenie projektu indywidualnego
Udział w ocenie końcowej - 20%</t>
  </si>
  <si>
    <t>czynniki wpływające komfort cieplny człowieka, a także ma wiedzę na temat elementów systemów grzewczych, wentylacji i klimatyzacji</t>
  </si>
  <si>
    <t>Kolokwia zaliczeniowe
Udział w ocenie końcowej - 25%</t>
  </si>
  <si>
    <t>Zaliczenie projektu                                                                                                         Udział w ocenie końcowej - 15%</t>
  </si>
  <si>
    <t>YMM_W1, YMM_W2, YMM_U1, YMM_U2, YMM_K1</t>
  </si>
  <si>
    <t>Recenzja samodzielnego opracowania naukowego wyników badań dotyczących odnawialnych źródeł energii i jego ocena z wykorzystaniem systemu JSA</t>
  </si>
  <si>
    <t>Katedra Inżynierii Bioprocesów, Energetyki i Automatyzacji                                                              Wydział Inżynierii Produkcji i Energetyki</t>
  </si>
  <si>
    <t>ELE_W1</t>
  </si>
  <si>
    <t>podstawowe prawa fizyki zachodzące w obwodach elektrycznych, niezbędne do zrozumienia zasady działania podstawowych maszyn i urządzeń elektrycznych oraz zasady ich doboru i eksploatacji</t>
  </si>
  <si>
    <t xml:space="preserve"> OZE2_W02 OZE2_W04</t>
  </si>
  <si>
    <t>ELE_U1</t>
  </si>
  <si>
    <t>stosować się do zasad bezpieczeństwa i higieny pracy podczas wykonywania zadań związanych z nadzorem i obsługą maszyn oraz układów elektrycznych</t>
  </si>
  <si>
    <t xml:space="preserve"> OZE2_U07</t>
  </si>
  <si>
    <t>ELE_K1</t>
  </si>
  <si>
    <t>podnoszenia kwalifkacji zawodowych związanych z obsługą urządzeń elektrycznych wykorzystywanych m.in.w systemach fotowoltaicznych, grzewczych i klimatyzacyjnych oraz pompach ciepła</t>
  </si>
  <si>
    <t>Charakterystyka wybranych wielkości i zjawisk elektrycznych.</t>
  </si>
  <si>
    <t>Charakterystyka przepisów i norm dotyczących budowy i eksploatacji urządzeń sieci i instalacji elektroenergetycznych.</t>
  </si>
  <si>
    <t>Budowa, zasada działania wybranych maszyn i urządzeń elektrycznych.</t>
  </si>
  <si>
    <t>Warunki technicznej obsługi i eksploatacji wybranych maszyn i urządzeń elektrycznych.</t>
  </si>
  <si>
    <t>Instalacje elektryczne, układy sieciowe.</t>
  </si>
  <si>
    <t>Zasady i warunki wykonywania prac kontrolno–pomiarowych i montażowych.</t>
  </si>
  <si>
    <t>Zasady i wymagania bezpieczeństwa pracy i ochrony przeciwpożarowej.</t>
  </si>
  <si>
    <t>ELE_W1, ELE_K1</t>
  </si>
  <si>
    <t>Zaliczenie pisemne w formie testu wielokrotnego wyboru oraz rozwiązania zadań obliczeniowych.
Udział w ocenie końcowej - 50%</t>
  </si>
  <si>
    <t>Pomiar podstawowych wielkości elektrycznych w obwodach elektrycznych.</t>
  </si>
  <si>
    <t xml:space="preserve">Badanie wybranych maszyn i urządzeń elektrycznych. </t>
  </si>
  <si>
    <t>Badanie osprzętu maszyn elektrycznych.</t>
  </si>
  <si>
    <t xml:space="preserve">Pomiary odbiorcze i okresowe w instalacjach elektrycznych. </t>
  </si>
  <si>
    <t>ELE_U1, ELE_K1</t>
  </si>
  <si>
    <t>Zaliczenie pisemne z zagadnień omawianych na ćwiczeniach i rozwiązania zadań obliczeniowych oraz zaliczenia sprawozdań z prac laboratoryjnych.
Udział w ocenie końcowej - 50%</t>
  </si>
  <si>
    <t>Orlik W., Egzamin kwalifikacyjny elektryka w pytaniach i odpowiedziach, Wydawnictwo KaBe, 2018
Orlik W., Badania i pomiary elektroenergetyczne dla praktyków,  Wydawnictwo KaBe, 2022
Glinka T., Szymaniec S,. Eksploatacja i diagnostyka maszyn elektrycznych i transformatorów, Wydawnictwo Naukowe PWN, 2019</t>
  </si>
  <si>
    <t>Paska J., Marchel P., Bezpieczeństwo elektroenergetyczne i niezawodność zasilania energią elektryczną, Amsterdam ; Oxford ; Cambridge : Elsevier, 2021
Instalacje elektryczne niskiego napięcia - Część 8-1: Aspekty funkcjonalne - Efektywność energetyczna PN-HD 60364-8-1 / Polski Komitet Normalizacyjny, 2021</t>
  </si>
  <si>
    <t>SSE_W1</t>
  </si>
  <si>
    <t>prawa rządzące wytwarzaniem różnych form energii z promieniowania słonecznego oraz kreuje inwestycyjne zadania o charakterze inżynierskim</t>
  </si>
  <si>
    <t>OZE2_W02, OZE2_W07</t>
  </si>
  <si>
    <t>SSE_U1</t>
  </si>
  <si>
    <t>pozyskać odpowiednie informacje i dane, krytycznie je analizować w celu stosownia ich w procesie projektowania, a następnie bezpiecznej eksploatacji sytemów energetycznych</t>
  </si>
  <si>
    <t>OZE2_U01, OZE2_U07</t>
  </si>
  <si>
    <t>SSE_U2</t>
  </si>
  <si>
    <r>
      <t>dostrzeg</t>
    </r>
    <r>
      <rPr>
        <sz val="10"/>
        <rFont val="Arial Narrow"/>
        <family val="2"/>
        <charset val="238"/>
      </rPr>
      <t>ać</t>
    </r>
    <r>
      <rPr>
        <sz val="10"/>
        <color theme="5"/>
        <rFont val="Arial Narrow"/>
        <family val="2"/>
        <charset val="238"/>
      </rPr>
      <t xml:space="preserve"> </t>
    </r>
    <r>
      <rPr>
        <sz val="10"/>
        <color rgb="FF000000"/>
        <rFont val="Arial Narrow"/>
        <family val="2"/>
        <charset val="238"/>
      </rPr>
      <t>systemowe i pozasystemowe aspekty w projektowaniu i bezpiecznej eksploatacji solarnych instalacji eneregtycznych</t>
    </r>
  </si>
  <si>
    <t>OZE2_U01, OZE2_U07, OZE2_U13</t>
  </si>
  <si>
    <t>SSE_K1</t>
  </si>
  <si>
    <t>świadomego działania ograniczającego wpływ promieniowania słonecznego na środowisko społeczne i naturalne</t>
  </si>
  <si>
    <t>Parametry charakteryzujące energię promieniowania słonecznego i ich zmienność.</t>
  </si>
  <si>
    <t>Termiczne instalacje solarne w konwencjinalnych systemach energetycznych i budownictwie.</t>
  </si>
  <si>
    <t>Metody i techniki projektowania termicznych instalacji solarnych.</t>
  </si>
  <si>
    <t xml:space="preserve">Efekt fotowoltaiczny i jego wykorzystanie w instalacjach PV </t>
  </si>
  <si>
    <t>Metody i techniki projektowania isnstacji fotowoltaicznych w układach ON/OF grid.</t>
  </si>
  <si>
    <t>Bilanosowanie i magazynowanie energii w solarnych inatalacjach.</t>
  </si>
  <si>
    <t>Hybrydowe systemy solarne.</t>
  </si>
  <si>
    <t xml:space="preserve">Bezpieczeństwo eksprooatacji soslrnych systemów energetycznych w budownictwie </t>
  </si>
  <si>
    <t>SSE_W1, SSE_K1</t>
  </si>
  <si>
    <t>Zaliczenie pisemne                                                                                                       Udział w ocenie końcowej - 50%</t>
  </si>
  <si>
    <t>Kolektory słoneczne - budowa i zasada działania</t>
  </si>
  <si>
    <t>Magazynowanie energii słonecznej</t>
  </si>
  <si>
    <t>Słoneczne systemy grzewcze - typy i zadada działania</t>
  </si>
  <si>
    <t>Zastosowanie płynów słonecznych w systemach grzewczych</t>
  </si>
  <si>
    <t>Zasady doboru słonecznych systemów grzewczych wody ciepłej użytkowej i wspomagania centralnego ogrzewania</t>
  </si>
  <si>
    <t>Identyfikacja układów i elementów systemów aktywnych i pasywnych, w tym ich konstrukcji mechaniczne, określenie umiejscowienia elementów oraz konfiguracja systemu</t>
  </si>
  <si>
    <t>Określenie lokalizacji, kierunku i nachylenia ogniwa słonecznego z uwzględnieniem zacienienia</t>
  </si>
  <si>
    <t>Dobór metod/technik instalacyjnych w zależności od miejsca montażu</t>
  </si>
  <si>
    <t>Schematy zastosowania kolektorów słonecznych - warianty</t>
  </si>
  <si>
    <t>Analiza wydajności kolektorów słonecznych</t>
  </si>
  <si>
    <t>Montaż kolektorów na przykładowych konstrukcjach wsporczych</t>
  </si>
  <si>
    <t>Instalacja hydrauliczna kolektorów słonecznych</t>
  </si>
  <si>
    <t>Instalacja i konfigurowanie układu automatyki</t>
  </si>
  <si>
    <t>Kontrola regulacji parametrów instalacji słonecznych systemów grzewczych</t>
  </si>
  <si>
    <t>Czynności związane z modernizacją i utrzymaniem w należytym stanie technicznym słonecznych systemów grzewczych</t>
  </si>
  <si>
    <t>Systemy grzewcze współpracujące z fotowoltaiką, schematy, dobór elementów składowych i ich konfiguracja</t>
  </si>
  <si>
    <t>SSE_U1, SSE_U2, SSE_K1</t>
  </si>
  <si>
    <t xml:space="preserve">Zaliczenie pisemne                                                                                                Udział w ocenie końcowej - 50% </t>
  </si>
  <si>
    <t>E. Klugmann-Radziemska. 2015. ODNAWIALNE ŹRÓDŁA ENERGII. PRZYKŁADY OBLICZENIOWE, Wydawnictwo PG, 2. W.Zalewski. 2001. Pompy ciepła, Wydawnictwo AGNI Pruszcz gdański</t>
  </si>
  <si>
    <t xml:space="preserve">Projektowanie i eksploatacja systemów fotowoltaicznych </t>
  </si>
  <si>
    <t>PSF_W1</t>
  </si>
  <si>
    <t>budowę i zasadę działania maszyn i urządzeń wykorzystywanych w mikroinstalacjiach fotowoltaicznych</t>
  </si>
  <si>
    <t>PSF_W2</t>
  </si>
  <si>
    <t>zasady projektowania i doboru elementów składowych instalacji i systemów służących konwersji energii promieniowania słonecznego na energię elektryczną</t>
  </si>
  <si>
    <t>PSF_U1</t>
  </si>
  <si>
    <t>planować i przeprowadzać eksperymenty, wykonywać pomiary wielkości elektrycznych i nieelektrycznych instalacji OZE, interpretować uzyskiwane wyniki i wyciągać wnioski wpływające na optymalizację pracy systemu fotowoltaicznego</t>
  </si>
  <si>
    <t>PSF_U2</t>
  </si>
  <si>
    <t>PSF_U3</t>
  </si>
  <si>
    <t xml:space="preserve">zaprojektować, dobrać i zmodyfikować mikroinstalację fotowoltaiczną, wykorzystując właściwe metody, techniki i narzędzia </t>
  </si>
  <si>
    <t>PSF_K1</t>
  </si>
  <si>
    <t>krytycznej oceny posiadanej wiedzy i odbieranych treści związanych z systemami fotowoltaicznymi oraz rozumie potrzebę ustawicznego dokształcania się i podnoszenia kwalifikacji w tym zakresie</t>
  </si>
  <si>
    <t>Urządzenia i elementy systemów fotowoltaicznych (regulatory ładowania; typy falowników/inwerterów; elementy instalacyjne; zabezpieczenia i ochrona odgromowa i przeciwprzepięciowa; sposoby montażu konstrukcji wsporczych i profili mocujacych moduły fotowoltaiczne)</t>
  </si>
  <si>
    <t>Pozyskiwanie i przetwarzanie danych pogodowych</t>
  </si>
  <si>
    <t>Autonomiczne systemy fotowoltaiczne (przykłady systemów; elementy systemów i ich rola, zasilanie awaryjne; współpraca z akumulatorami w systemach autonomicznych)</t>
  </si>
  <si>
    <t>Montaż i regulacja instalacji systemu fotowoltaicznego (string plan; dobór i wymiarowanie przewodów oraz kabli, montaż systemów fotowoltaicznych zintegrowanych z budynkami i konstrukcjami budowlanymi (bipv) i systemów niezintegrowanych (bapv))</t>
  </si>
  <si>
    <t>Podłączanie systemu fotowoltaicznego do sieci energetycznej (obliczanie powierzchni systemu i liczby modułów oraz wielkości znamionowych systemu, niezbędnych podsystemów i urządzeń oraz odpowiedniego osprzetu; dobór falownika/inwertera; dopasowanie generatora fotowoltaicznego do falownika)</t>
  </si>
  <si>
    <t>Warunki odbioru i dokumentacja techniczna instalacji</t>
  </si>
  <si>
    <t>Analiza  typowych 	błędów związanych	 z	 modernizacją 	i utrzymaniem instalacji w należytym stanie technicznym (rodzaje zakłóceń i awarii systemów fotowoltaicznych; ocena wydajności instalacji i stanu jej poszczególnych elementów; badania termowizyjne)</t>
  </si>
  <si>
    <t>PSF_W1, PSF_W2, PSF_K1</t>
  </si>
  <si>
    <t>Obliczanie powierzchni systemu i liczby modułów oraz wielkości znamionowych systemu, niezbędnych podsystemów i urządzeń oraz odpowiedniego osprzetu</t>
  </si>
  <si>
    <t>Dobór i określanie sprawności falownika/inwertera oraz konfigurowanie parametrów i komunikacja z regulatorem ładowania, a także falownikiem sieciowym</t>
  </si>
  <si>
    <t>Montaż modułów fotowoltaicznych na przykładowych konstrukcjach wsporczych</t>
  </si>
  <si>
    <t>Montaż i uruchomienie systemu autonomicznego</t>
  </si>
  <si>
    <t>Ocena pracy systemu – porównanie założonych i rzeczywistych parametrów pracy instalacji</t>
  </si>
  <si>
    <t>Pomiary i analiza własności systemu fotowoltaicznego</t>
  </si>
  <si>
    <t>PSF_U1, PSF_U2, PSF_U3,  PSF_K1</t>
  </si>
  <si>
    <t>Sibiński M., Znajdek K.Przyrządy i instalacje fotowoltaiczne, Wyd. PWN, 2016                             Kugmann-Radziemska E. Fotowoltaika w teorii i praktyce Wyd. BTC Warszawa, 2010
Knaga J. Modelowanie transferu energii elektrycznej i ciepła w małych autonomicznych układach solarnych, Wyd. Polskie Towarzystwo Inzynierii Rolniczej, 2013</t>
  </si>
  <si>
    <t>Nęcka K., Knaga J. Analiza rentowności siłowni PV w zależności od warunków meteorologicznych, konstrukcyjnych i ekonomicznych siłowni. Przegląd Elektrotechniczny, 2019                                                                                                                                                           Nęcka K. i in. Impact of size and distribution of installed PV power in E-W direction on the level in which selected consumers’ energy needs were met [W:] Szeląg-Sikora A. (red.) Contemporary research trends in agricultural engineering, 2021                                                                                                              Knaga J., Szul T. Optimising the selection of batteries for photovoltaic applications, TEKA Komisji Motoryzacji i Energetyki Rolnictwa, 2012</t>
  </si>
  <si>
    <t>EPC_W1</t>
  </si>
  <si>
    <t>budowę i zasady eksploatacji urządzeń grzewczych pracujących według lewobieżnych obiegów termodynamicznych</t>
  </si>
  <si>
    <t>EPC_W2</t>
  </si>
  <si>
    <t>sposoby rozwiązywania projektowych zadań inżynierskich dotyczących urządzeń, instalacji grzewczych oraz chłodniczych, opartych na pompach ciepła</t>
  </si>
  <si>
    <t>EPC_U1</t>
  </si>
  <si>
    <t>planować i przeprowadzać eksperymenty, wykonywać pomiary wielkości cieplnych i elektrycznych instalacji z PC, interpretować uzyskiwane wyniki i wyciągać wnioski wpływające na optymalizację pracy systemu opartego na pompach ciepła</t>
  </si>
  <si>
    <t>EPC_U2</t>
  </si>
  <si>
    <t>dokonać krytycznej analizy sposobu funkcjonowania istalacji wykorzystującej pompy ciepła i ocenić istniejące rozwiązania techniczne elementów składowych systemu opartego na PC , które są wykorzystywane przy produkcji ciepła i chłodu</t>
  </si>
  <si>
    <t>EPC_K1</t>
  </si>
  <si>
    <t>krytycznej oceny posiadanej wiedzy i odbieranych treści związanych z systemami wykorzystującymi pompy ciepła oraz rozumie potrzebę ustawicznego dokształcania się i podnoszenia kwalifikacji w tym zakresie</t>
  </si>
  <si>
    <t>Podstawowe właściwości fizyczne i zasady działania pomp ciepła (typy pomp ciepła; obieg termdynamiczny; współczynnik wydajności (COP) oraz współczynnika wydajności sezonowej (SFP); działanie poszczególnych elementów i osprzętu)</t>
  </si>
  <si>
    <t>Rodzaje i charakterystyka źródeł dolnych (powietrze, grunt, wody geotermalne) oraz typy kolektorów</t>
  </si>
  <si>
    <t>Ogrzewanie przy użyciu pomp ciepła (instalacje CO i przygotowania CWU; określenie zapotrzebowania na ciepło; wybór i dobór pomp ciepła do ogrzewania; określenie wydajności; określenie parametrów zbiornika buforowego; włączanie drugiego układu grzewczego, wykonanie wymienników gruntowych)</t>
  </si>
  <si>
    <t>Instalacje chłodnicze bazujące na pompach ciepła</t>
  </si>
  <si>
    <t>Czynności rozruchowe (próba ciśnieniowa; próba szczelności, przyrzady do wykrywania przecieków; odpowietrzanie układu; kontrola skraplacza, parownika, oddzielacza oleju)</t>
  </si>
  <si>
    <t>Czynności związane z modernizacją i utrzymaniem w należytym stanie technicznym pomp ciepła (aparatura kontrolono-pomiarowa, czynności bieżące i okresowe, dokumantacja odbiorcza)</t>
  </si>
  <si>
    <t>EPC_W1, EPC_W2, EPC_K1</t>
  </si>
  <si>
    <t>Montaż, regulacja i sprawdzenie elementów instalacji pompy ciepła (napełnienie i próba cisnieniowa pompy ciepła; wybór optymalnego układu pompy; regulacja ciśnienia tłoczenia oraz regulacja wyłączników bezpieczeństwa i sterowników)</t>
  </si>
  <si>
    <t>Kontrola szczelności instalacji metodą pośrednia i bezpośrednią</t>
  </si>
  <si>
    <t>Okreslanie i pomiary parametrów na podstawie danych technicznych oraz odczytanych wartości rzeczywistych</t>
  </si>
  <si>
    <t>EPC_U1, EPC_U2, EPC_K1</t>
  </si>
  <si>
    <t>realizacja przedmiotu: Samowystarczalność energetyczna</t>
  </si>
  <si>
    <t>CEB_W1</t>
  </si>
  <si>
    <t>CEB_W2</t>
  </si>
  <si>
    <t>CEB_U1</t>
  </si>
  <si>
    <t>wykonać (przy pomocy programu komputerowego) obliczenia cieplne, dotyczące zużycia energii w stanie aktualnym (certyfikat, audyt) oraz przeprowadzić symulację wariantową, mającą na celu wskazanie działania energooszczędnego, które jest optymalne pod względem ekonomicznym i ekologicznym (audyt)</t>
  </si>
  <si>
    <t>CEB_K1</t>
  </si>
  <si>
    <t>wykonywania audytów i certyfikatów energetycznych oraz działania, które zmierzają do ograniczenia zużycia energii, a tym samym do ograniczenia negatywnego wpływu na środowisko</t>
  </si>
  <si>
    <t>Dyrektywa Parlamentu Europejskiego i Rady 2012/27/UE z dnia 25 października 2012 r. w sprawie efektywności energetycznej</t>
  </si>
  <si>
    <t>Omówienie zasad wykonywania certyfikatów energetycznych dla różnego rodzaju budynków mieszkalnych i niemieszkalnych.</t>
  </si>
  <si>
    <t>CEB_W1, CEB_W2, CEB_K1</t>
  </si>
  <si>
    <t>Egzamin pisemny w formie testu bez dostępu do podręczników i rozporządzeń
Udział w ocenie końcowej – 50%</t>
  </si>
  <si>
    <t>Sporządzenie świadectwa charakterystyki energetycznej budynku mieszkalnego metodą opartą na faktycznie zużytej energii,  przy pomocy różnego rodzaju programów komputerowych</t>
  </si>
  <si>
    <t>Sporządzenie świadectwa charakterystyki energetycznej budynku mieszkalnego jednorodzinnego metodą obliczeniową, opartą na standardowych warunkach użytkowania,   przy pomocy różnego rodzaju programów komputerowych</t>
  </si>
  <si>
    <t>Sporządzenie projektowej charakterystyki enegetycznej dla hali magazynowej z częścią socjalną</t>
  </si>
  <si>
    <t>Sporządzenie audytu energetycznego budynku mieszkalnego</t>
  </si>
  <si>
    <t>CEB_U1, CEB_K1</t>
  </si>
  <si>
    <t xml:space="preserve">Katedra Inżynierii Produkcji, Logistyki i Informatyki Stosowanej                                                                  Wydział Inżynierii Produkcji i Energetyki   </t>
  </si>
  <si>
    <t>ATE_W1</t>
  </si>
  <si>
    <t xml:space="preserve"> rolę i znaczenie aspektów ekonomicznych związanych z wykorzystaniem systemów energetycznych w budownictwie</t>
  </si>
  <si>
    <t>ATE_W2</t>
  </si>
  <si>
    <t>podstawowe elementy zarządzania energią w budynkach, z uwzględnieniem ich wpływu na efektywność ekonomiczną stosowanych instalacji</t>
  </si>
  <si>
    <t>ATE_U1</t>
  </si>
  <si>
    <t>dokonać wstępnej analizy ekonomicznej opracowanego projektu technicznego, z uwzględnieniem metod oceny przedsięwzięć inwestycyjnych w odnawialne źródła energii</t>
  </si>
  <si>
    <t>ATE_K1</t>
  </si>
  <si>
    <t xml:space="preserve">wypełniania zobowiązań społecznych, inspirowania i organizowania działalności na rzecz środowiska społecznego, myślenia i działania w sposób przedsiębiorczy zmierzający do oszczędzania energii </t>
  </si>
  <si>
    <t>Aspekty ekonomiczne wykorzystania różnych rodzajów energii odnawialnej oraz stosowanych systemów w budownictwie.                                                                                                                                                                             Wskaźniki oceny opłacalności ekonomicznej przedsięwzięć OZE.                                                                     Charakterystyka i ocena dostępnych programów komputerowych do wspomagania analiz techniczno-ekonomicznych wykorzystania OZE                                                                                                                                              Porównanie kosztów energii odnawialnej z różnych źródeł.
Koszty produkcji i ich struktura a efektywność ekonomiczna produkcji energii ze źródeł odnawialnych.
Finansowanie inwestycji wpierających wykorzystanie OZE oraz źródła ﬁnansowania (beneﬁcjenci, poziom ﬁnansowania, docelowe przeznaczenie środków).
Systemy zarządzania energią – wpływ na efektywność ekonomiczną instalacji.</t>
  </si>
  <si>
    <t>ATE_W1, ATE_W2, ATE_K1</t>
  </si>
  <si>
    <r>
      <rPr>
        <sz val="10"/>
        <rFont val="Arial Narrow"/>
        <family val="2"/>
        <charset val="238"/>
      </rPr>
      <t>Zaliczenie pisemne w formie testu</t>
    </r>
    <r>
      <rPr>
        <sz val="10"/>
        <color rgb="FF000000"/>
        <rFont val="Arial Narrow"/>
        <family val="2"/>
        <charset val="238"/>
      </rPr>
      <t xml:space="preserve">                                                                                     Udział w ocenie końcowej - 50%</t>
    </r>
  </si>
  <si>
    <t>Metody oceny przedsięwzięć inwestycyjnych w odnawialne źródła energii. Metody statyczne (PP, SPBT) i dynamiczne (NPV, IRR). Ocena efektów ekonomicznych wykorzystania OZE. 
Ocena przedsięwzięć inwestycyjnych w odnawialne źródła energii na wybranych przykładach (pompy ciepła, instalacja solarna i fotowoltaiczna).
Analiza i porównanie kosztów produkcji energii z wybranych źródeł odnawialnych i konwencjonalnych. 
Analiza opłacalności zastosowania wybranych źródeł energetyki odnawialnej, obliczanie okresu zwrotu i stopy zwrotu.</t>
  </si>
  <si>
    <t>ATE_U1, ATE_K1</t>
  </si>
  <si>
    <t>Wykonanie zadania obliczeniowego, zaliczenie projektu                                                  Udział w ocenie końcowej - 50%</t>
  </si>
  <si>
    <t>Lewandowski W. M., Klugmann-Radziemska E. 2017. Proekologiczne odnawialne źródła energii. Kompedium. Wyd. Naukowe PWN. ISBN 978-83-01-19067-5. 
Jastrzębska G. 2017. Energia ze źródeł odnawialnych i jej wykorzystanie. Wyd. Komunikacji i Łączności sp. z o.o. Warszawa. ISBN 978-83-206-1983-6.
Ligus M. 2010. Efektywność inwestycji w odnawialne źródła energii. Wyd. CeDeWu Sp. z o.o. Warszawa. ISBN 978-83-7556-172-2.                                                                                                                      Praca zbiorowa pod redakcją Joachima Kozioła. 2012. Przegląd uwarunkowań i metod oceny efektywności wykorzystania odnawialnych źródeł energii w budownictwie. Monografia. Wyd. Politechniki Śląskiej. ISBN 978-83-7335-976-5.</t>
  </si>
  <si>
    <t>porównać i ocenić zróżnicowanie obszarów wiejskich ze względu na rozwój zrównoważony</t>
  </si>
  <si>
    <t>Zaliczenie projektów                                                                                                     Udział w ocenie końcowej - 50%</t>
  </si>
  <si>
    <t>Zaliczenie pisemne z treści wykładów i literatury przedmiotu                                                    Udział w ocenie końcowej - 50%</t>
  </si>
  <si>
    <t>RPT_ U1, RPT_U2, RPT_K1</t>
  </si>
  <si>
    <t>Sprawdzenie wiedzy teoretycznej i praktycznej i sprawozdania z ćwiczeń laboratoryjnych    Udział w ocenie końcowej - 50%</t>
  </si>
  <si>
    <t>SUR_W1, SUR_W2</t>
  </si>
  <si>
    <t>SUR_U1, SUR_K1</t>
  </si>
  <si>
    <t>Zaliczenie projektu                                                                                                                 Udział w ocenie końcowej - 50%</t>
  </si>
  <si>
    <t>realizacja przedmiotów: Inżynieria odzysku odpadów oraz Alternatywne metody gospodarki odpadami</t>
  </si>
  <si>
    <t>Egzamin w formie testu jednokrotnego wyboru                                                                        Udział w ocenie końcowej - 50%</t>
  </si>
  <si>
    <t>OOG_U1, OOG_U2, OOG_U3, OOG_K1</t>
  </si>
  <si>
    <t>Przygotowanie 3 różnych projektów oraz demonstracja praktycznych umiejętności – zaliczenie projektów                                                                                                                                 Udział w ocenie końcowej - 50%</t>
  </si>
  <si>
    <t>Dudkowiak, I. (2017). Postępowanie w sprawie oceny oddziaływania na środowisko i wydania decyzji o środowiskowych uwarunkowaniach. Wydawnictwo Presscom. Wrocław
Górzynski, J. (2007). Podstawy analizy środowiskowej wyrobów i obiektów. WNT.</t>
  </si>
  <si>
    <t xml:space="preserve">realizacja przedmiotów: Alternatywne metody gospodarki odpadami oraz Inżynieria odzysku odpadów </t>
  </si>
  <si>
    <t>KPG_W1, KPF_W2, KPG_K1</t>
  </si>
  <si>
    <t>Zaliczenie pisemne                                                                                                              Udział w ocenie końcowej - 50%</t>
  </si>
  <si>
    <t>KPG_U1, KPG_U2, KPG_K1</t>
  </si>
  <si>
    <t>Przygotowanie 6 różnych projektów oraz demonstracja praktycznych umiejętności – zaliczenie projektów                                                                                                                                     Udział w ocenie końcowej - 50%</t>
  </si>
  <si>
    <t>Górski M., Zabawa S. (red) 2008. Zarządzanie gospodarką odpadami. Techniczno-organizacyjno-prawne aspekty gospodarki odpadami. PZITS, Poznań
Marcinkowski, T. (2009). Kompleksowe zarządzanie gospodarką odpadami PZITS, Poznań
Bilitewski B., Hartle G., Marek K. (2006). Podręcznik gospodarki odpadami - teoria i praktyka Seidel - Przywecki Sp. z o.o., WARSZAWA</t>
  </si>
  <si>
    <t>Malinowski M., Wolny-Koładka K. (2017). Microbiological and energetic assessment of the effects of the biological drying of fuel produced from waste. Ecological Chemistry and Engineering S. 24(4): 551-564 DOI: 10.1515/eces-2017-0036 
Łukasiewicz M., Malinowski M., Religa A. (2017). A comparative analysis of the dynamics of changes in waste accumulation indicators in selected suburban communes – case study. MendelNet 2017 Proceedings of 24th International PhD Students Conference. November 8–9, 2017, Brno, Czech Republic, pp. 401 – 406. ISBN 978-80-7509-529-9</t>
  </si>
  <si>
    <t xml:space="preserve">realizacja przedmiotów: Inżynieria odzysku odpadów oraz Alternatywne metody w gospodarce odpadami  </t>
  </si>
  <si>
    <t xml:space="preserve">Zaliczenie pisemne                                                                                                                      Udział w ocenie końcowej - 50% </t>
  </si>
  <si>
    <t xml:space="preserve">KPO_K1, KPO_K2, KPO_U1 </t>
  </si>
  <si>
    <t xml:space="preserve">Zaliczenie projektu                                                                                                                  Udział w ocenie końcowej - 50% </t>
  </si>
  <si>
    <t>realizacja przedmiotu: Projektowanie i eksploatacja systemów energetycznych w budynkach I</t>
  </si>
  <si>
    <t>ISS_W1, ISS_W2, ISS_K1</t>
  </si>
  <si>
    <t>ISS_U1, ISS_U2, ISS_K1</t>
  </si>
  <si>
    <t>ACS_W1, ACS_W2, ACS_K1</t>
  </si>
  <si>
    <t>EAS_W1, EAS_W2, EAS_K1</t>
  </si>
  <si>
    <t>EAS_U1, EAS_K2</t>
  </si>
  <si>
    <t xml:space="preserve">realizacja przedmiotów: Projektowanie i eksploatacja systemów energetyki odnawialnej oraz Inżynieria odzysku odpadów </t>
  </si>
  <si>
    <t>Zaliczenie w formie testu jednokrotnego wyboru                                                                        Udział w ocenie końcowej - 50%</t>
  </si>
  <si>
    <t>OOB_U1, OOB_U2, OOB_U3, OOB_K1</t>
  </si>
  <si>
    <t>Przygotowanie 3 różnych projektów oraz demonstracja praktycznych umiejętności – zaliczenie projektów                                                                                                        Udział w ocenie końcowej - 50%</t>
  </si>
  <si>
    <t>OZEiGO - energetyka odnawialna (EO)</t>
  </si>
  <si>
    <t xml:space="preserve">Na studiach II stopnia na kierunku odnawialne źródła energii i gospodarka odpadami pracę dyplomową stanowi praca magisterska. Za złożenie i uzyskanie pozytywnej oceny z pracy magisterskiej student otrzymuje 7 ECTS. 
Zasady dyplomowania zostały przedstawione w Regulaminie Studiów w paragrafie "Praca dyplomowa", który określa w sposób ogólny typy prac dyplomowych, zasady ustalania i zatwierdzania tematów tych prac, osoby uprawnione do sprawowania opieki nad pracami dyplomowymi, zasady oceny prac i ich sprawdzania z wykorzystaniem programu antyplagiatowego oraz terminy obowiązujące w tym względzie okresla Regulamin Studiów. Szczegóły poszczególnych etapów dyplomowania oraz zasady przygotowania pracy dyplomowej określa Procedura dyplomowania oraz przygotowywania prac dyplomowych przez studentów Wydziału Inżynierii Produkcji i Energetyki (WIPiE) Uniwersytetu Rolniczego im. Hugona Kołłątaja w Krakowie.
</t>
  </si>
  <si>
    <t>Przygotowanie sprawozdania z realizacji badań w zakresie eksploatacji systemów energetyki odnawialnej w budynkach. Recenzja samodzielnego opracowania naukowego wyników badań dotyczących eksploatacji systemów energetyki odnawialnej w budynkacho i jego ocena z wykorzystaniem systemu JSA</t>
  </si>
  <si>
    <t xml:space="preserve">Ewidencja odpadów. BDO. Karta przekazania odpadów, Karta charakterystyki odpadów. </t>
  </si>
  <si>
    <t>Surma J. 2009. Business Intelligence: systemy wspomagania decyzji biznesowych. PWN
Ferrari A., Russo M., 2016. Introducing Microsoft Power BI. Microsoft Press.ISBN: 978-1-5093-0228-4 (https://download.microsoft.com/download/0/8/1/0816F8D1-D1A5-4F60-9AF5-BC91E18D6D64/Microsoft_Press_ebook_Introducing_Power_BI_PDF_mobile.pdf)</t>
  </si>
  <si>
    <t>Reza Rad. 2017. Power BI from Rookie to Rock Star, ed. 3. (https://radacad.com/edition-3-of-free-book-power-bi-from-rookie-to-rock-star-1075-pages)
Business Process Model and Notation (BPMN).Version 2.0. OMG standard (https://www.omg.org/spec/BPMN/2.0/PDF)</t>
  </si>
  <si>
    <t>Metodyki zarzadzania projektami: PMBoK, Prince2,  IPMA,</t>
  </si>
  <si>
    <t>Metody projektowanie procesu wdrażania rozwiązań innowacyjnych do standardowych działań organizacji - wprowadzenie do projektu. Projekt zespołowy. Projektowanie poszczególnych etapów wdrażania innowacyjnych rozwiań poprzez dokonanie analizy: rynku w tym potrzeb odbiorców, konkurencji oraz uwarunkowań otoczenia zewnętrznego, ocena wiedzy technicznej i organizacyjnej w sferze działania firmy, ustalenie źródeł innowacji w branży, ocena stanu innowacyjności własnej firmy oraz szans i miejsc poprawy, określenie zadania innowacyjnego mającego zwiększyć konkurencyjność firmy i jej rentowność, stworzenie zespołu odpowiedzialnego za realizację projektu innowacyjnego, opracowanie koncepcji wykonania projektu, w tym kosztów i efektów, opracowanie projektu technicznego z podziałem na poszczególne zadania (harmonogram roboczy), przedstawienie głównych założeń wdrożenia innowacji do standardowych działań firmy.</t>
  </si>
  <si>
    <t>Szeląg-Sikora A. (2012).  Ewaluacja projektów B+R. Tytuł monografii: Zarzadzanie
badaniami naukowymi. PTIR, Kraków
Sikora J., Niemiec M. ,Szeląg-Sikora A., Gródek-Szostek Z., (2017). Models and concepts of innovation in technology transfer and the regional conditions for development of entrepreneurship. Acta Scientiarum Polonorum &amp;; Oeconomia.Warszawa
Komercjalizacja B + R dla praktyków : przewodnik / (red. Ministerstwo Nauki i Szkolnictwa Wyższego Departament Wdrożeń i Innowacji).2010. Ministerstwo Nauki i Szkolnictwa Wyższego, Warszawa</t>
  </si>
  <si>
    <t>Tytko, R. (2013 lub nowsze) Urządzenia i systemy energetyki odnawialnej, WiDTSwP, Kraków  Lewandowski W. (2007 lub nowsze) Proekologiczne odnawialne źródła energii, WNT, Warszawa
Rubik M. (2011) Pompy ciepła w systemach geotermii niskotemperaturowej, MULTICO Oficyna Wydawnicza, Warszawa</t>
  </si>
  <si>
    <t>Taubman J. (2013) Węgiel i alternatywne źródła energii: prognozy na przyszłość, Wyd. PWN, Warszawa                                                                                                                                            Kołodziej. B, Motyka M. (2012) Odnawialne źródła energii: rolnicze surowce energetyczne PWRiL, Poznań
Rutkowski Kazimierz, Vogelgesang Jan, Latała Hubert [i in.] : Procedura optymalizacji doboru zbiornika buforowego współpracującego z pompą ciepła, w: Inżynieria Rolnicza, Komitet Techniki Rolniczej PAN ; Polskie Towarzystwo Inżynierii Rolniczej, vol. 1, nr 3 (145), 2013, ss. 329-343
Rutkowski Kazimierz, Vogelgesang Jan, Findura Pavol: Analysis of effectiveness of storing waste heat in the water accumulator, w: Inżynieria Rolnicza, vol. 4, nr 152, 2014, ss. 205-212</t>
  </si>
  <si>
    <t>Nowe technologie termicznego przetwarzania biomasy</t>
  </si>
  <si>
    <t>Potencjał energetyczny małej instalacji wodnej</t>
  </si>
  <si>
    <t>Projekt stacji ładowania pojazdów elektrycznych</t>
  </si>
  <si>
    <t>Obliczenia w projektowaniu systemów geotermalnych</t>
  </si>
  <si>
    <t>Kierunki rozwoju systemów energetycznych w Polsce i na świecie</t>
  </si>
  <si>
    <t xml:space="preserve">Ocena efektów ekonomicznych wykorzystania OZE w budownictwie. Metody oceny przedsięwzięć inwestycyjnych w odnawialne źródła energii w budynkach. Metody statyczne (PP, SPBT) i dynamiczne (NPV, IRR) 
Efektywność ekonomiczna instalacji z kolektorami słonecznymi
Analiza opłacalności zastosowania instalacji z kolektorami słonecznymi w budynkach z wykorzystaniem wybranych aplikacji komputerowych 
Analiza opłacalności zastosowania instalacji fotowoltaicznych w budynkach 
Ocena opłacalności inwestycji w OZE w budynkach – studium przypadków
Analiza rentowności inwestycji związanej np. z modernizacją systemy energetycznego w budynku, obliczanie okresu zwrotu i stopy zwrotu, itd.  
</t>
  </si>
  <si>
    <t>Zaliczenie ustne projektu; prezentacja ustna przygotowanego studium przypadku.
Udział w ocenie końcowej 50%</t>
  </si>
  <si>
    <t>Redaktor naukowy Kwiatkiewicz P. 2018. Energetyka solarna w badaniach naukowych. Wyd. Fundacja na rzecz Czystej Energii. Poznań. ss. 321.
Praca zbiorowa pod redakcją Joachima Kozioła. 2012. Przegląd uwarunkowań i metod oceny efektywności wykorzystania odnawialnych źródeł energii w budownictwie. Monografia. Wyd. Politechniki Śląskiej. ISBN 978-83-7335-976-5.
Ligus M. 2010. Efektywność inwestycji w odnawialne źródła energii. Wyd. CeDeWu Sp. z o.o. Warszawa. ISBN 978-83-7556-172-2.</t>
  </si>
  <si>
    <t>Lewandowski W. M; Klugmann-Radziemska E. 2017. Proekologiczne odnawialne źródła energii : kompendium. Wydawnictwo Naukowe PWN. Warszawa. ss. 488.
Oszczak W. 2012. Kolektory słoneczne i fotoogniwa w twoim domu. Wyd. Komunikacji i Łączności. Warszawa. ISBN 978-83-206-1832-7.
Kwaśniewski Dariusz, Akdeniz Cengiz , Durmaz Faruk , Kömekçi Fırat. 2020: Economic analysis of the photovoltaic installation use possibilities in farms, w: Agricultural Engineering, Polskie Towarzystwo Inżynierii Rolniczej, vol. 24, nr 2, ss. 47-60, DOI:10.1515/agriceng-2020-0035</t>
  </si>
  <si>
    <t>Baran S., Łabętowicz J., Krzywy E. 2011 Przyrodnicze wykorzystanie odpadów. Podstawy teoretyczne i praktyczne, PWRiL Warszawa
Maciak F. 1996 Ochrona i rekultywacja środowiska, SGGW Warszawa
Karczewska A. 2008 Ochrona gleb i rekultywacja terenów zdegradowanych, UWP Wrocław</t>
  </si>
  <si>
    <t>Kopeć M., Gondek K. 2011 Nawozowe zagospodarowanie odpadów, Wyd. UR Kraków                                            Bewick M. 1980 Handbook of organic waste conversion, Van Nostrand Reinhold Company                                             Malina G. (red.) 2009 Rekultywacja i rewitalizacja terenów zdegradowanych, PZIiTS</t>
  </si>
  <si>
    <t>Czubakowska K., Gabrusewicz W., Nowak E. 2009 Przychody, koszty, wynik finansowy przedsiębiorstwa. PWE Warszawa                                                                                                                         Bentkowska-Senator K., Kordel Z., Waśkiewicz J. 2011 Koszty w transporcie samochodowym, ITS Warszawa</t>
  </si>
  <si>
    <t xml:space="preserve">Czubakowska K. 2015 Rachunek kosztów i wyników, PWE Warszawa                                                              Filipiak B. 2010 Rachunek kosztów w ochronie środowiska, CeDeWu                                                                                   Stronczek A., Surowiec A., Sawicka J., Marcinkowska E., Białas M. 2010 Rachunek kosztów: wybrane zagadnienia w teorii i przykładach, C.H.Beck                                                                                                                   </t>
  </si>
  <si>
    <t>Dudkowiak, I. (2017). Postępowanie w sprawie oceny oddziaływania na środowisko i wydania decyzji o środowiskowych uwarunkowaniach. Wydawnictwo Presscom. Wrocław
Górzynski, J. (2007). Podstawy analizy środowiskowej wyrobów i obiektów. WNT
Cz. Rosik-Dulewska, pod redakcją J. Konieczynskiego,  Właściwości pyłu respirabilnego emitowanego a wybranych instalacji, Prace i Studia No 79, Instytut Podstaw Inżynierii Środowiska PAN, Zabrze 2010
Krajowy bilans emisji SO2, NOx, CO, NH3, NMLZO, pyłów, metali ciężkich i TZO za lata 2011-2012 w ukladzie klasyfikacji SNAP, raport syntetyczny , KOBIZE, marzec 2013
Rozporządzenie Ministra Środowiska z dnia 24 sierpnia 2012 r. w sprawie poziomów niektórych substancji w powietrzu, poz. 1031,
Stepnowski, P, Synak, E., Szafranek, B., Kaczyński Z. Monitoring i analityka zanieczyszczeń w środowisku, WUG, Gdańsk 2010, ISBN978-83-7326-712-1</t>
  </si>
  <si>
    <t>Grzesik, K., Malinowski, M. (2017). Life Cycle Assessment of Mechanical–Biological Treatment of Mixed Municipal Waste. Environmental Engineering Science 34 (3), 207-220
Grzesik K. (2006). Wprowadzenie do oceny cyklu życia (LCA) – nowej techniki w ochronie środowiska. Inzynieria środoiwksa 11(1): 101-113
Krajowy bilans emisji SO2, NOx, CO, NH3, NMLZO, pyłów, metali ciężkich i TZO za lata 2015 – 2017 w układzie klasyfikacji SNAP Raport syntetyczny, IOŚ-PIB, KOBiZE, Warszawa 2019
Dziennik Ustaw Rzeczypospolitej Polskiej Warszawa, dnia 3 lipca 2018 r. Poz. 1286  Rozporządzenie Ministra rodziny, pracy i polityki społecznej z dnia 12 czerwca 2018r. W sprawie najwyższych dopuszczalnych stężeń i natężeń czynników szkodliwych dla zdrowia w środowisku pracy Warszawa, dnia 10 października 2019 r. poz. 1931 ROZPORZĄDZENIE M INISTRA ŚRODOWISKA z dnia 8 października 2019 r.</t>
  </si>
  <si>
    <t>obliczać emisję i propagację zanieczyszczeń gazowych, pyłowych, itp. oddziaływań na środowisko, rozwiązać je przeprowadzając proste symulacje komputerowe, interpretować uzyskiwane wyniki i wyciągać wnioski</t>
  </si>
  <si>
    <t>podjąć dyskusję oraz dokonać oceny podejmowanych działań pod kątem zgodności z obszarem wlasności intelektualnej</t>
  </si>
  <si>
    <t>Autorskie prawa osobiste i majątkowe. Okres ochrony utworu.</t>
  </si>
  <si>
    <t xml:space="preserve">Domena publiczna. Dozwolony użytek prywatny i publiczny. Prawo cytatu. </t>
  </si>
  <si>
    <t>Naruszenie cudzego utworu</t>
  </si>
  <si>
    <t>Umowy o przekazanie praw i umowa licencyjna. Wolne licencje</t>
  </si>
  <si>
    <t>Prawo własności przemysłowej (wynalazek, wzór użytkowy, wzór przemysłowy, znak towarowy)</t>
  </si>
  <si>
    <t>Bazy danych</t>
  </si>
  <si>
    <t>Zaliczenie pisemne (test). Udziału w ocenie końcowej modułu 50%</t>
  </si>
  <si>
    <t>Zaliczenie na podstawie przygotowanej i wygłoszonej prezentacji na temat wybranego zagadniena z obszaru ochrowy własności intelektualnej (praca w zespołach).
Udziału w ocenie końcowej modułu - 50%</t>
  </si>
  <si>
    <t xml:space="preserve">Opracowanie i prezentacja wybranych zaganień z obszaru ochrony właności intelektualnej. Indywidualna dyskusja na temat rozdanych tematów w celu określenia zakresu i stopnia szczegółowości prezentowanych opracowań. </t>
  </si>
  <si>
    <t>dr Krzysztof Siewicz, dr hab. Marek Świerczyński, prof UKSW, Marcin Wilkowski, Radosław Czajka, Jarosław Lipszyc, Piotr Czerniawski "Krótki kurs własności intelektualnej". Materiały dla uczelni; Fundacja Nowoczesna Polska, http://prawokultury.pl/kurs/
1994 Ustawa o prawie autorskim i prawach pokrewnych (z późn, zm.). BAP, W-wa
2000 Ustawa Prawo własności przemysłowej (z późn. zm.) BAP, W-wa
Bazy danych UPRP</t>
  </si>
  <si>
    <t>Ślipek Z. 2010 Kształcenie w zakresie ochrony własności intelektualnej na kierunkach inżynierskich. Inż. Rolnicza 4(122), Kraków</t>
  </si>
  <si>
    <t>Podstawy konstrukcji maszyn. T. 1 / pod red. Marka Dietricha /  Warszawa, Wydawnictwa Naukowo-Techniczne, 2006.  
Podstawy konstrukcji maszyn. T. 2 / pod red. Marka Dietricha / Warszawa, Wydawnictwa Naukowo-Techniczne, 2006. 
Podstawy konstrukcji maszyn. T. 3 / pod redakcją Marka Dietricha / Warszawa : Wydawnictwa Naukowo-Techniczne, 2006.  
Janusz Dietrych. System i konstrukcja. Warszawa : Wydawnictwa Naukowo-Techniczne, 1978</t>
  </si>
  <si>
    <t>Ślipek Z., Frączek J. Specyfikacja ogólnych wymagań projektowych dla maszyn rolniczych Cz. I. Maszyny uprawowe. Inżynieria Rolnicza 7(95)/2007, Kraków. http://yadda.icm.edu.pl/baztech/element/bwmeta1.element.baztech-article-BAR0-0034-0042?q=bwmeta1.element.baztech-volume-1429-7264-inzynieria_rolnicza-2007-r__11_nr_7_95;24&amp;qt=CHILDREN-STATELESS
Ślipek Z., Frączek J., Cieślikowski B. Specyfikacja ogólnych wymagań projektowych dla maszyn rolniczych Cz. II. Maszyny do zbioru. Inżynieria Rolnicza 9(107)/2008, Kraków.  http://yadda.icm.edu.pl/baztech/element/bwmeta1.element.baztech-article-BAR0-0042-0073?q=bwmeta1.element.baztech-volume-1429-7264-inzynieria_rolnicza-2008-r__12_nr_9107;38&amp;qt=CHILDREN-STATELESS
Ślipek Z., Francik S., Frączek J., Knapczyk A 2016: Methodological aspects of conceptual design of an agricultural machine by the case of a tunnel spraying machine. Agricultural Engineering 2016, Vol. 20, No. 4 pp. 197-208. ISNN 2083-1587; e-ISNN 2449-5999.  http://yadda.icm.edu.pl/baztech/element/bwmeta1.element.baztech-59c0a6d2-40e5-4edf-9e54-1224a6000a18</t>
  </si>
  <si>
    <t>Żółtowski B., Landowski B., Przybyliński B. Projektowanie eksploatacji maszyn. Wydawnictwo Naukowe Instytutu Technologii Eksploatacji - Państwowego Instytutu Badawczego, 2012
Niziński S. Elementy eksploatacji obiektów technicznych. Wydaw. Uniwersytetu Warmińsko-Mazurskiego, Olsztyn 2000.
Szymaniec S. Kacperak M. Utrzymanie ruchu w przemyśle: informatyka i cyberbezpieczeństwo, diagnostyka przemysłowa, praktyka. Wydawnictwo Naukowe PWN Wydawca. Warszawa. 2021</t>
  </si>
  <si>
    <t>Malinowski M., Sikora J. 2013. Termograficzna analiza wybranych przegród budowlanych w aspekcie ich termoizolacyjności. Infrastruktura i Ekologia Terenów Wiejskich. 
Norma PN-EN 12831 Obliczenia projektowego obciążenia cieplnego
Szul T. 2019. Ocena poprawności doboru mocy grzejników w instalacjach z gazowymi źródłami ciepła w budynkach jednorodzinnych. Technika Rolnicza, Ogrodnicza, Leśna nr 3.</t>
  </si>
  <si>
    <t xml:space="preserve">	Procedura projektowania systemów dystrybucji energii:
- sieci cieplne
- procedura doboru urządzeń w węzłach cieplnych
- procedura doboru urządzeń kontrolno- pomiarowych w systemie dystrybucji energii 
	Metodyka obliczania kosztów użytkowania środowiska przy wykorzystaniu urządzeń OZE w pokryciu zapotrzebowania na energię 
	Obliczanie podstawowych wskaźników związanych z metodologią LCC w inwestycjach                                            Dobór grzejników w systemie centralnego ogrzewania (dla różnych źródeł ciepła) w domu mieszkalnym jednorodzinnym. energetycznych
</t>
  </si>
  <si>
    <t>Kasperkiewicz K. 2018. Termomodernizacja budynków. Ocena efektów energetycznych. Wydawnictwo Naukowe PWN. Warszawa.
Szul T. 2018. Ocena efektywności energetycznej budynków. Wybrane zagadnienia 
z przykładami. Wydawnictwo Naukowe Intellect. Waleńczów.</t>
  </si>
  <si>
    <t>DYREKTYWA PARLAMENTU EUROPEJSKIEGO I RADY 2018/2002 z dnia 11 grudnia 2018 r. w sprawie efektywności energetycznej</t>
  </si>
  <si>
    <t>Egzamin pisemny w formie testu
Udział w ocenie końcowej – 30%</t>
  </si>
  <si>
    <t xml:space="preserve">Metodologia badań naukowych </t>
  </si>
  <si>
    <t>Metodologia badań naukowych</t>
  </si>
  <si>
    <t>Recenzje</t>
  </si>
  <si>
    <t>Zal.</t>
  </si>
  <si>
    <t xml:space="preserve">odnawialne źródła energii i gospodarka odpadami </t>
  </si>
  <si>
    <t xml:space="preserve">Aktywność i zaprezentowanie własnego stanowiska na temat analizowanych zagadnień. </t>
  </si>
  <si>
    <t>Aktywność i zaprezentowanie własnego stanowiska na temat analizowanych zagadnień.</t>
  </si>
  <si>
    <t>Kwalifikacje umożliwiające uzyskanie kompetencji inżynierskich</t>
  </si>
  <si>
    <t>Symbol efektu kształcenia dla kierunku studiów</t>
  </si>
  <si>
    <t>P7S_WG</t>
  </si>
  <si>
    <t>podstawowe procesy zachodzące w cyklu życia urządzeń, obiektów i systemów technicznych</t>
  </si>
  <si>
    <t>P7S_WK</t>
  </si>
  <si>
    <t>podstawowe zasady tworzenia i rozwoju różnych form indywidualnej przedsiębiorczości</t>
  </si>
  <si>
    <t>planować i przeprowadzać eksperymenty, w tym pomiary i symulacje komputerowe, interpretować uzyskane wyniki i wyciągać wnioski</t>
  </si>
  <si>
    <t>przy identyfikacji i formułowaniu specyfikacji zadań inżynierskich oraz ich rozwiazywaniu:</t>
  </si>
  <si>
    <t>-   wykorzystywać metody analityczne, symulacyjne i eksperymentalne,</t>
  </si>
  <si>
    <t>-   dostrzegać ich aspekty systemowe i pozatechniczne, w tym aspekty etyczne,</t>
  </si>
  <si>
    <t>-   dokonać wstępnej oceny ekonomicznej proponowanych rozwiązań i podejmowanych działań inżynierskich</t>
  </si>
  <si>
    <t>dokonywać krytycznej analizy sposobu funkcjonowania istniejących rozwiązań technicznych i oceniać te rozwiązania</t>
  </si>
  <si>
    <t>projektować – zgodnie z zadaną specyfikacją – oraz wykonywać typowe dla kierunku studiów proste urządzenia, obiekty, systemy lub realizować procesy, używając odpowiednio dobranych metod, technik, narzędzi i materiałów</t>
  </si>
  <si>
    <t xml:space="preserve">rozwiązywać praktyczne zadania inżynierskie wymagające korzystania ze standardów i norm inżynierskich oraz stosowania technologii właściwych dla kierunku </t>
  </si>
  <si>
    <t>nie dotyczy</t>
  </si>
  <si>
    <t>wykorzystywać zdobyte w środowisku zajmującym się zawodowo działalnością inżynierską doświadczenie związane z utrzymaniem urządzeń, obiektów i systemów typowych dla kierunku studiów – w przypadku studiów o profilu praktycznym</t>
  </si>
  <si>
    <t>Zaliczenie pisemne                                                                                                             Udział w ocenie końcowej - 60%</t>
  </si>
  <si>
    <t>Projektowanie i eksploatacja systemów energetycznych w budynkach II</t>
  </si>
  <si>
    <t>Projektowanie i eksploatacja systemów energetycznych w budynkach I</t>
  </si>
  <si>
    <t xml:space="preserve"> zasady dotyczące eksploatacji oraz niezawodności maszyn i urządzeń w odniesieniu do kierunku OZE i GO </t>
  </si>
  <si>
    <t xml:space="preserve">elementy zarządzania, w tym zarządzania jakością i prowadzenia działalności gospodarczej </t>
  </si>
  <si>
    <t>Utwory, rodzaje utworów, prawa pokrewne</t>
  </si>
  <si>
    <t>Instrumenty zarządzania jakością</t>
  </si>
  <si>
    <t>Klugmann-Radziemska E. 2015. Odnawialne źródła energii. Przykłady obliczeniowe. Wydawnictwo PG                                                                                                                                                   Zalewski W. 2001. Pompy ciepła Wydawnictwo AGNI Pruszcz Gdański.                                                                                                                                                                      Lewandowski W. 2012. Proekologiczne odnawialne źródła energii, PWN;                                                                                            Z. Pluta, 2006. Słoneczne instalacje energetyczne, Oficyna wydawnicza PW</t>
  </si>
  <si>
    <t>Zasady doboru systemów fotowoltaicznych, w tym: określanie miejsca lokalizacji, kierunku i nachylenia ogniwa słonecznego, nasłonecznienia, warunków klimatycznych oraz metod/technik instalacyjnych, w zależności od miejsca montażu; określenie miejsca dostępu dla instalacji, zagadnienia wytrzymałościowe w przypadku budynków (dachy, fasady)</t>
  </si>
  <si>
    <t xml:space="preserve">dokonać krytycznej analizy sposobu funkcjonowania instalacji PV i ocenić istniejące rozwiązania techniczne elementów składowych systemu PV, które są wykorzystywane przy produkcji energii ze źródeł odnawialnych </t>
  </si>
  <si>
    <t>Wydajność systemów fotowoltaicznych (charakterystyki prądowo-napięciowe; punkt mocy maksymalnej; ocena pracy systemu; czynniki wpływające na wydajność)</t>
  </si>
  <si>
    <t>Wpływ zacienienia na wydajność instalacji; diody bocznikujace</t>
  </si>
  <si>
    <t>Montaż i uruchomienie systemu przyłączonego do sieci</t>
  </si>
  <si>
    <t>odnawialne źródła energii i gospodarka odpadami</t>
  </si>
  <si>
    <t>Bezpieczeństwo cybernetyczne</t>
  </si>
  <si>
    <t>Zagrożenie i bezpieczeństwo (Bezpieczeństwo narodowe, Bezpieczeństwo środowiska, Bezpieczeństwo cybernetyczne)</t>
  </si>
  <si>
    <t>ogólna wiedza z zakresu wytwarzania energii z biomasy</t>
  </si>
  <si>
    <t>rozwiązania projektowe dotyczące urządzeń, instalacji oraz obiektów służących do pozyskiwania biomasy na cele energetyczne oraz wytwarzania energii z biomasy.</t>
  </si>
  <si>
    <t>stosować w pracy zawodowej zasady BHP w zakresie produkcji i wykorzystania biomasy, zorganizować pracę kierowanego przez siebie zespołu zgodnie z zasadami BHP. Zaplanować i nadzorować zadania obsługowe maszyn, urządzeń i systemów technicznych produkujących, uzdatniających oraz wykorzystujących biopaliwa, w tym biogaz na cele energetyczne dla zapewnienia ich niezawodnej eksploatacji.</t>
  </si>
  <si>
    <t>odpowiedzialnego pełnienia ról zawodowych, z uwzględnieniem zmieniających się potrzeb społecznych, w tym zmierzających do maksymalizacji wykorzystania różnego typu substratów do produkcji biopaliw i energetycznego wykorzystania biogazu z uwzględniem zasad bezpiecznej pracy urzadzeń oraz ich wpływu na otoczenie.</t>
  </si>
  <si>
    <t xml:space="preserve">Forma studiów: stacjonarne (SM)        </t>
  </si>
  <si>
    <t>recenzje</t>
  </si>
  <si>
    <t>Dyscyplina - dziedzina nauki inżynieryjno-techniczne, inżynieria środowiska, górnictwo i energetyka 
(TS)</t>
  </si>
  <si>
    <t>Dyscyplina -dziedzina nauki inżynieryjno-techniczne, inżynieria środowiska, górnictwo i energetyka
 (TS)</t>
  </si>
  <si>
    <t>Opracowanie oraz zaliczenie projektów i raportów                                                     
Udział w ocenie końcowej - 25%</t>
  </si>
  <si>
    <t>Zaliczenie ustne projektu                                                                                       
Udział w ocenie końcowej - 60%</t>
  </si>
  <si>
    <t>Szul T. 2018. Ocena efektywności energetycznej budynków. Wybrane zagadnienia 
z przykładami. Wydawnictwo Naukowe Intellect. Waleńczów.                                                    
Zalewski W. Pompy ciepła. Sprężarkowe, sorpcyjne i termoelektryczne. IPPU Masta 2001. ISBN 83-913895-4-5.                                                                                                                              
Piotrowski R., Dominiak P. Budowa domu pasywnego krok po kroku. Przewodnik Budowlany 2012. ISBN 923394-3-4.</t>
  </si>
  <si>
    <t xml:space="preserve">Szul T., Lis S., Tomasik M. Ocena efektywności energetycznej i
ekonomicznej systemu grzewczego opartego na pompach ciepła typu powietrze woda
współpracującego z mikroinstalacją fotowoltaiczną, Przegląd Elektrotechniczny, 2020,
vol. 96, nr 4, s.94-97. DOI:10.15199/48.2020.04.19                                                                      
Szul T.Technical and economic evaluation of a heating system based on air-to-water heat pumps with photovoltaic - micro - installation within the Prosument program, w: Journal of Research and Applications in Agricultural Engineering, vol. 63, nr 4, 2018, ss. 197-202 </t>
  </si>
  <si>
    <t>Zaliczenie pisemne                                                                                                
Udział w ocenie końcowej - 50%</t>
  </si>
  <si>
    <t>Katedra Inżynierii Bioprocesów, Energetyki i Automatyzacji                                                      
Wydział Inżynierii Produkcji i Energetyki</t>
  </si>
  <si>
    <t>Katedra Inżynierii Bioprocesów, Energetyki i Automatyzacji                                                           
Wydział Inżynierii Produkcji i Energetyki</t>
  </si>
  <si>
    <t>Ustne zaliczenie projektu w skład którego powinny wchodzić: certyfikat energetyczny, audyt energetyczny, audyt efektywności energetycznej, dodatkowo w czasie zajeć zostaje przeprowadzony sprawdzian wiedzy - samodzielne wykonanie certyfikatu.        
Udział w ocenie końcowej – 70%</t>
  </si>
  <si>
    <t>Dyscyplina - dziedzina nauki inżynieryjno-techniczne, inżynieria środowiska, górnictwo i energetyka
(TS)</t>
  </si>
  <si>
    <t>Zaliczenie pisemne                                                                                                                
Udział w ocenie końcowej - 50%</t>
  </si>
  <si>
    <t>Katedra Inżynierii Bioprocesów Energetyki i Automatyzacji                                                          
Wydział Inżynierii Produkcji i Energetyki</t>
  </si>
  <si>
    <t>Egzamin pisemny                                                                                                   
Udział w ocenie końcowej - 50%</t>
  </si>
  <si>
    <t>W. Zalewski 2001. Pompy ciepła, Wydawnictwo Matras 2001        M. Rubik 2021, chłodnictwo i pompy ciepła, Książka wydana pod patronatem miesięcznika "Rynek Instalacyjny" 2021, wydanie drugie rozszerzone,                                                                                                                                
W. Oszczak, Ogrzewanie domów z zastosowaniem pomp ciepła, Wydawnictwa Komunikacji i Łączności WKŁ 2020</t>
  </si>
  <si>
    <t>T.Mania, J. Kawa: 2016,  Inżynieria instalacji pomp ciepła, Grafpol Bydgoszcz 2016,                 
Knaga J., Szul. T. Wyznaczenie wydajności eksploatacyjnej sprężarkowej pompy ciepła typu woda-woda, Technika Rolnicza Ogrodnicza Leśna, 2011</t>
  </si>
  <si>
    <t>Ustne zaliczenie projektu, w skład którego powinny wchodzić: certyfikat energetyczny, audyt energetyczny. Dodatkowo w czasie zajeć zostaje przeprowadzony sprawdzian wiedzy - samodzielne wykonanie certyfikatu.                                                         
Udział w ocenie końcowej – 50%</t>
  </si>
  <si>
    <t>Zaliczenie projektu                                                                                                         
Udział w ocenie końcowej - 15%</t>
  </si>
  <si>
    <t>Egzamin pisemny                                                                                                               
Udział w ocenie końcowej - 60%</t>
  </si>
  <si>
    <t>Metody teorii podobieństwa w analizie zagadnień wymiany ciepła.   Urządzenia techniczne wykorzystujące OZE: problemy eksploatacji i diagnostyki (kolektory słoneczne, panele fotowoltaiczne, turbiny wodne, pompa ciepła, wymienniki ciepła). Szacowanie potrzeb energetycznych odbiorników energii: krzywa obciążeń cieplnych, zapotrzebowanie na cwu wraz efektami oddziaływań na środowisko.                                                                            
Energetyka prosumencka - zaganienia prawne i ustawowe oraz wymagania stawiane przez firmy energetyczne (TAURON) dla instalacji OZE w celu ich podłaczenia do sieci.                                                                            
Zastosowanie metodologii Life Cycle Cost (LCC) do oceny przedsięwzięć inwestycyjnych.                                               
Metody optymalizacyjne w projektowaniu systemów odbioru energii mające zastosowanie w istalacjach pracujących w ramach prosumenta.                                                                                                                             
Systemy kontroli sterowania parametrami pracy urządzeń wykorzystujących OZE w budynkach.                
Gruntowo- powietrzne wymienniki ciepła w systemach obróbki powietrza.                                                            
Gruntowo- powietrzne wymienniki ciepła w systemach ciepłowniczych.                                                                        
Pompa ciepła na potrzeby grzewcze i przygotowania cwu w budynkach.</t>
  </si>
  <si>
    <t>Zaliczenie w formie pisemnej; na ocenę pozytywną należy udzielić co najmniej 51% prawidłowych odpowiedzi na zadane pytania.                                                         
Udział w ocenie końcowej przedmiotu - 50%.</t>
  </si>
  <si>
    <t>Zaliczenie ćwiczeń na podstawie: 
- indywidualnych sprawozdań z prac laboratoryjnych (obligatoryjnie) - udział w ocenie końcowej - 0%; 
- ocena praktycznych umiejętności (ocena pozytywna dla min. 51% punktów)                                                                                    
Udział w ocenie końcowej -  50%</t>
  </si>
  <si>
    <t>Zaliczenie pisemne                                                                                             
Udziału w ocenie końcowej - 55%</t>
  </si>
  <si>
    <t>Ogniwa paliwowe jako niekonwencjonalne przetworniki składników biogazu do produkcji energii elektrycznej. Biopaliwa II-ej generacji (BtL- Biomas to Liquid).                                                                                             
Synteza alkoholu etylowego (paliwa silnikowego) metodami niefermentacyjnymi.                                           
Technologie produkcji metanolu, jako paliwa silnikowego.                                                                                
Energia pozyskiwana z odpadów ulegających biodegradacji.                                                                                                  
Możliwości adaptacyjne silników spalinowych do pracy przy zasilaniu biopaliwami.                              
Uwarunkowania prawne wytwarzania biometanu i innych biopaliw.
Podział metod fermentacji metanowej.
Źródła biogazu, jego jakość i wartości kaloryczne.
Metody określania jakości biogazu i innych biopaliw
Właściwości biogazu jako paliwa.
Przechowywanie biomasy na cele fermentacji metanowej. 
Systemy zadawania pożywki do fermentorów. Typy komór fermentacyjnych. Systemy mieszania masy w fermentorach. Rodzaje generatorów stosowanych do wytwarzania energii z biogazu.
Systematyka technologii fermentacji biogazowej.
Uzdatnianie biogazu do wykorzystania w generatorach tłokowych.
Uzdatnianie biogazu do przewodowej sieci gazowej.                                                                             Podsumowanie, zalety i wady wytwarzania energii przy wykorzystaniu biomasy roślinnej.</t>
  </si>
  <si>
    <t>Zapoznanie się z urządzeniami w biogazowni laboratoryjnej i omówienie zasad bezpieczeństwa i higieny pracy.
Wyznaczenie wilgotności frakcji oraz określenie pH, na podstawie wyznaczonych parametrów; skomponowanie  mono i miksów wsadowych do fermentora laboratoryjnego.                                                                       
 Podłączenie fermentorów laboratoryjnych do zbiornika ze zmienną objętością i monitorowanie ilości wydzielanego biogazu.                                                                                                                                                                       
 Podłączenie zbiorników ze zmienną objętością do analizatora biogazu oraz wykonanie podłączenia systemu sterująco-monitorującego i archiwizacja danych pozyskanych z procesu.                                                              
 Sposoby wykorzystania do produkcji energii odnawialnej produktów ubocznych przemysłu rolno-spożywczego.
Sposoby wykorzystania produktów ubocznych (plonu wtórnego) do produkcji energii.
Sposoby wykorzystania drewna odpadowego z sadów do produkcji energii.                                               Technologia produkcji biopaliwa FAME.</t>
  </si>
  <si>
    <t>Dyscyplina - dziedzina nauki inżynieryjno-techniczne, inżynieria środowiska, górnictwo i energetyka
 (TS)</t>
  </si>
  <si>
    <t xml:space="preserve">Warunki dopuszczenia do egzaminu dyplomowego na Uniwersytecie Rolniczym, forma egzaminu oraz jego zakres zostały określone w Regulaminie Studiów. Przedmiotem ustnego egzaminu dyplomowego magisterskiego jest prezentacja pracy magisterskiej oraz  weryfikacja osiągnięcia przez studenta efektów uczenia się właściwych dla tego poziomu studiów. Szczegóły dotyczące poszczególnych etapów dyplomowania określa Procedura dyplomowania oraz Procedura przygotowywania prac dyplomowych przez studentów Wydziału Inżynierii Produkcji i Energetyki (WIPiE) Uniwersytetu Rolniczego im. Hugona Kołłątaja w Krakowie. Za egzamin dyplomowy magisterski student otrzymje 2 ECTS.                                                                                                                                                                                                                                                                                                   </t>
  </si>
  <si>
    <t>BZN_W1</t>
  </si>
  <si>
    <t>zagadnienia dotyczące terroryzmu, bezpieczeństwa i zagrożeń oraz podstawy prawne bezpieczeństwa i samoobrony</t>
  </si>
  <si>
    <t>OZE2_W10   OZE2_W14</t>
  </si>
  <si>
    <t>BZN_W1, BZN_K1</t>
  </si>
  <si>
    <t>BZS_W1</t>
  </si>
  <si>
    <t>zagadnienia dotyczące zarządzania bezpieczeństwem środowiska, problemów środowiskowych, a także wpływu rolnictwa i gospodarki na środowisko</t>
  </si>
  <si>
    <t>BZS_W1, BZS_K1</t>
  </si>
  <si>
    <t>BZC_W1</t>
  </si>
  <si>
    <t>zagadnienia dotyczące ochrony danych osobowych, bezpieczeństwa systemów i sieci teleinformatycznych, a także systemów cyberbezpieczeństwa</t>
  </si>
  <si>
    <t>BZC_W1, BZC_K1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</si>
</sst>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
  </numFmts>
  <fonts count="31" x14ac:knownFonts="1">
    <font>
      <sz val="11"/>
      <color theme="1"/>
      <name val="Calibri"/>
      <family val="2"/>
      <charset val="238"/>
      <scheme val="minor"/>
    </font>
    <font>
      <sz val="11"/>
      <color theme="1"/>
      <name val="Calibri"/>
      <family val="2"/>
      <charset val="238"/>
      <scheme val="minor"/>
    </font>
    <font>
      <b/>
      <sz val="10"/>
      <color rgb="FF000000"/>
      <name val="Arial Narrow"/>
      <family val="2"/>
      <charset val="238"/>
    </font>
    <font>
      <b/>
      <sz val="10"/>
      <color theme="1"/>
      <name val="Arial Narrow"/>
      <family val="2"/>
      <charset val="238"/>
    </font>
    <font>
      <sz val="10"/>
      <color theme="1"/>
      <name val="Arial Narrow"/>
      <family val="2"/>
      <charset val="238"/>
    </font>
    <font>
      <sz val="10"/>
      <color rgb="FF000000"/>
      <name val="Arial Narrow"/>
      <family val="2"/>
      <charset val="238"/>
    </font>
    <font>
      <vertAlign val="superscript"/>
      <sz val="10"/>
      <color theme="1"/>
      <name val="Arial Narrow"/>
      <family val="2"/>
      <charset val="238"/>
    </font>
    <font>
      <b/>
      <sz val="10"/>
      <name val="Arial Narrow"/>
      <family val="2"/>
      <charset val="238"/>
    </font>
    <font>
      <sz val="10"/>
      <name val="Arial Narrow"/>
      <family val="2"/>
      <charset val="238"/>
    </font>
    <font>
      <vertAlign val="superscript"/>
      <sz val="10"/>
      <name val="Arial Narrow"/>
      <family val="2"/>
      <charset val="238"/>
    </font>
    <font>
      <sz val="10"/>
      <color theme="1"/>
      <name val="Calibri"/>
      <family val="2"/>
      <charset val="238"/>
      <scheme val="minor"/>
    </font>
    <font>
      <b/>
      <sz val="10"/>
      <color indexed="8"/>
      <name val="Arial Narrow"/>
      <family val="2"/>
      <charset val="238"/>
    </font>
    <font>
      <sz val="10"/>
      <color indexed="8"/>
      <name val="Arial Narrow"/>
      <family val="2"/>
      <charset val="238"/>
    </font>
    <font>
      <vertAlign val="superscript"/>
      <sz val="10"/>
      <color indexed="8"/>
      <name val="Arial Narrow"/>
      <family val="2"/>
      <charset val="238"/>
    </font>
    <font>
      <b/>
      <sz val="10"/>
      <color theme="1"/>
      <name val="Times New Roman"/>
      <family val="1"/>
      <charset val="238"/>
    </font>
    <font>
      <b/>
      <sz val="10"/>
      <color theme="1"/>
      <name val="Calibri"/>
      <family val="2"/>
      <charset val="238"/>
      <scheme val="minor"/>
    </font>
    <font>
      <sz val="10"/>
      <color theme="1"/>
      <name val="Times New Roman"/>
      <family val="1"/>
      <charset val="238"/>
    </font>
    <font>
      <i/>
      <sz val="10"/>
      <name val="Arial Narrow"/>
      <family val="2"/>
      <charset val="238"/>
    </font>
    <font>
      <b/>
      <sz val="11"/>
      <color theme="1"/>
      <name val="Arial Narrow"/>
      <family val="2"/>
      <charset val="238"/>
    </font>
    <font>
      <b/>
      <vertAlign val="superscript"/>
      <sz val="10"/>
      <color indexed="8"/>
      <name val="Arial Narrow"/>
      <family val="2"/>
      <charset val="238"/>
    </font>
    <font>
      <vertAlign val="superscript"/>
      <sz val="10"/>
      <color rgb="FF000000"/>
      <name val="Arial Narrow"/>
      <family val="2"/>
      <charset val="238"/>
    </font>
    <font>
      <sz val="9"/>
      <color theme="1"/>
      <name val="Arial Narrow"/>
      <family val="2"/>
      <charset val="238"/>
    </font>
    <font>
      <b/>
      <i/>
      <sz val="10"/>
      <color theme="1"/>
      <name val="Arial Narrow"/>
      <family val="2"/>
      <charset val="238"/>
    </font>
    <font>
      <b/>
      <vertAlign val="superscript"/>
      <sz val="10"/>
      <color theme="1"/>
      <name val="Arial Narrow"/>
      <family val="2"/>
      <charset val="238"/>
    </font>
    <font>
      <sz val="10"/>
      <color theme="5"/>
      <name val="Arial Narrow"/>
      <family val="2"/>
      <charset val="238"/>
    </font>
    <font>
      <sz val="10"/>
      <name val="Arial Narrow"/>
      <family val="2"/>
    </font>
    <font>
      <b/>
      <sz val="11"/>
      <color rgb="FF000000"/>
      <name val="Arial Narrow"/>
      <family val="2"/>
      <charset val="238"/>
    </font>
    <font>
      <sz val="11"/>
      <color theme="1"/>
      <name val="Arial Narrow"/>
      <family val="2"/>
      <charset val="238"/>
    </font>
    <font>
      <sz val="11"/>
      <color rgb="FF000000"/>
      <name val="Arial Narrow"/>
      <family val="2"/>
      <charset val="238"/>
    </font>
    <font>
      <sz val="11"/>
      <name val="Arial Narrow"/>
      <family val="2"/>
      <charset val="238"/>
    </font>
    <font>
      <sz val="8"/>
      <name val="Calibri"/>
      <family val="2"/>
      <charset val="238"/>
      <scheme val="minor"/>
    </font>
  </fonts>
  <fills count="3">
    <fill>
      <patternFill patternType="none"/>
    </fill>
    <fill>
      <patternFill patternType="gray125"/>
    </fill>
    <fill>
      <patternFill patternType="solid">
        <fgColor theme="0"/>
        <bgColor indexed="64"/>
      </patternFill>
    </fill>
  </fills>
  <borders count="22">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s>
  <cellStyleXfs count="2">
    <xf numFmtId="0" fontId="0" fillId="0" borderId="0"/>
    <xf numFmtId="44" fontId="1" fillId="0" borderId="0" applyFont="0" applyFill="0" applyBorder="0" applyAlignment="0" applyProtection="0"/>
  </cellStyleXfs>
  <cellXfs count="851">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Border="1" applyAlignment="1">
      <alignment vertical="center"/>
    </xf>
    <xf numFmtId="0" fontId="4" fillId="0" borderId="5"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Border="1" applyAlignment="1">
      <alignment vertical="center"/>
    </xf>
    <xf numFmtId="0" fontId="4" fillId="0" borderId="3" xfId="0" applyFont="1" applyBorder="1" applyAlignment="1">
      <alignment horizontal="center" vertical="center" wrapText="1"/>
    </xf>
    <xf numFmtId="164" fontId="5" fillId="0" borderId="5" xfId="0" applyNumberFormat="1" applyFont="1" applyBorder="1" applyAlignment="1">
      <alignment horizontal="center" vertical="center" wrapText="1"/>
    </xf>
    <xf numFmtId="164" fontId="5" fillId="0" borderId="0" xfId="0" applyNumberFormat="1" applyFont="1" applyAlignment="1">
      <alignment vertical="center" wrapText="1"/>
    </xf>
    <xf numFmtId="164" fontId="4" fillId="0" borderId="0" xfId="0" applyNumberFormat="1" applyFont="1" applyAlignment="1">
      <alignment vertical="center" wrapText="1"/>
    </xf>
    <xf numFmtId="164" fontId="5" fillId="0" borderId="0" xfId="0" applyNumberFormat="1" applyFont="1" applyBorder="1" applyAlignment="1">
      <alignment vertical="center" wrapText="1"/>
    </xf>
    <xf numFmtId="0" fontId="7" fillId="0" borderId="0" xfId="0" applyFont="1" applyAlignment="1">
      <alignment vertical="center"/>
    </xf>
    <xf numFmtId="0" fontId="8" fillId="0" borderId="0" xfId="0" applyFont="1" applyAlignment="1">
      <alignment vertical="center"/>
    </xf>
    <xf numFmtId="0" fontId="8" fillId="0" borderId="3" xfId="0" quotePrefix="1" applyFont="1" applyBorder="1" applyAlignment="1">
      <alignment horizontal="center" vertical="center" wrapText="1"/>
    </xf>
    <xf numFmtId="0" fontId="8" fillId="0" borderId="4" xfId="0" applyFont="1" applyBorder="1" applyAlignment="1">
      <alignment horizontal="center" vertical="center"/>
    </xf>
    <xf numFmtId="0" fontId="8" fillId="0" borderId="0" xfId="0" applyFont="1" applyBorder="1" applyAlignment="1">
      <alignment vertical="center"/>
    </xf>
    <xf numFmtId="0" fontId="8" fillId="0" borderId="11" xfId="0" applyFont="1" applyBorder="1" applyAlignment="1">
      <alignment vertical="center"/>
    </xf>
    <xf numFmtId="0" fontId="7" fillId="0" borderId="5" xfId="0" applyFont="1" applyBorder="1" applyAlignment="1">
      <alignment horizontal="center" vertical="center"/>
    </xf>
    <xf numFmtId="0" fontId="8" fillId="0" borderId="0" xfId="0" applyFont="1" applyBorder="1" applyAlignment="1"/>
    <xf numFmtId="0" fontId="7" fillId="0" borderId="0" xfId="0" applyFont="1" applyBorder="1" applyAlignment="1">
      <alignment vertical="center"/>
    </xf>
    <xf numFmtId="0" fontId="5" fillId="0" borderId="5" xfId="0" applyFont="1" applyBorder="1" applyAlignment="1">
      <alignment vertical="center"/>
    </xf>
    <xf numFmtId="164" fontId="8" fillId="0" borderId="5" xfId="0" applyNumberFormat="1" applyFont="1" applyBorder="1" applyAlignment="1">
      <alignment horizontal="center" vertical="center"/>
    </xf>
    <xf numFmtId="164" fontId="8" fillId="0" borderId="11" xfId="0" applyNumberFormat="1" applyFont="1" applyBorder="1" applyAlignment="1">
      <alignment horizontal="center" vertical="center"/>
    </xf>
    <xf numFmtId="164" fontId="8" fillId="0" borderId="1" xfId="0" applyNumberFormat="1" applyFont="1" applyBorder="1" applyAlignment="1">
      <alignment vertical="center"/>
    </xf>
    <xf numFmtId="0" fontId="5" fillId="0" borderId="1" xfId="0" applyFont="1" applyBorder="1" applyAlignment="1">
      <alignment horizontal="center" vertical="center" wrapText="1"/>
    </xf>
    <xf numFmtId="164" fontId="8" fillId="0" borderId="5" xfId="0" applyNumberFormat="1" applyFont="1" applyBorder="1" applyAlignment="1">
      <alignment horizontal="center" vertical="center" wrapText="1"/>
    </xf>
    <xf numFmtId="164" fontId="8" fillId="0" borderId="0" xfId="0" applyNumberFormat="1" applyFont="1" applyAlignment="1">
      <alignment vertical="center" wrapText="1"/>
    </xf>
    <xf numFmtId="0" fontId="8" fillId="0" borderId="0" xfId="0" applyFont="1" applyAlignment="1">
      <alignment horizontal="center" vertical="center" wrapText="1"/>
    </xf>
    <xf numFmtId="164" fontId="8" fillId="0" borderId="0" xfId="0" applyNumberFormat="1" applyFont="1" applyBorder="1" applyAlignment="1">
      <alignment vertical="center" wrapText="1"/>
    </xf>
    <xf numFmtId="0" fontId="8" fillId="0" borderId="0" xfId="0" applyFont="1" applyBorder="1" applyAlignment="1">
      <alignment horizontal="center" vertical="center" wrapText="1"/>
    </xf>
    <xf numFmtId="0" fontId="5" fillId="0" borderId="0" xfId="0" applyFont="1"/>
    <xf numFmtId="164" fontId="4" fillId="0" borderId="5" xfId="0" applyNumberFormat="1" applyFont="1" applyBorder="1" applyAlignment="1">
      <alignment horizontal="center" vertical="center"/>
    </xf>
    <xf numFmtId="0" fontId="4" fillId="0" borderId="0" xfId="0" applyFont="1" applyAlignment="1">
      <alignment horizontal="left" vertical="center"/>
    </xf>
    <xf numFmtId="0" fontId="4" fillId="0" borderId="0" xfId="0" applyFont="1"/>
    <xf numFmtId="0" fontId="8" fillId="0" borderId="0" xfId="0" applyFont="1" applyBorder="1" applyAlignment="1">
      <alignment horizontal="center" vertical="center"/>
    </xf>
    <xf numFmtId="0" fontId="8" fillId="0" borderId="5" xfId="0" applyFont="1" applyBorder="1" applyAlignment="1">
      <alignment vertical="center"/>
    </xf>
    <xf numFmtId="0" fontId="5"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164" fontId="4" fillId="2" borderId="5" xfId="0" applyNumberFormat="1" applyFont="1" applyFill="1" applyBorder="1" applyAlignment="1">
      <alignment horizontal="center" vertical="center"/>
    </xf>
    <xf numFmtId="164" fontId="4" fillId="0" borderId="11" xfId="0" applyNumberFormat="1" applyFont="1" applyBorder="1" applyAlignment="1">
      <alignment horizontal="center" vertical="center"/>
    </xf>
    <xf numFmtId="164" fontId="4" fillId="0" borderId="1" xfId="0" applyNumberFormat="1" applyFont="1" applyBorder="1" applyAlignment="1">
      <alignment vertical="center"/>
    </xf>
    <xf numFmtId="0" fontId="4" fillId="0" borderId="0" xfId="0" applyNumberFormat="1" applyFont="1" applyAlignment="1">
      <alignment vertical="center"/>
    </xf>
    <xf numFmtId="0" fontId="4" fillId="0" borderId="5" xfId="0" applyFont="1" applyBorder="1" applyAlignment="1">
      <alignment vertical="center"/>
    </xf>
    <xf numFmtId="0" fontId="10" fillId="0" borderId="0" xfId="0" applyFont="1" applyAlignment="1">
      <alignment vertical="center"/>
    </xf>
    <xf numFmtId="0" fontId="8" fillId="0" borderId="3" xfId="0" applyFont="1" applyBorder="1" applyAlignment="1">
      <alignment horizontal="center" vertical="center"/>
    </xf>
    <xf numFmtId="164" fontId="8" fillId="0" borderId="5" xfId="0" applyNumberFormat="1" applyFont="1" applyFill="1" applyBorder="1" applyAlignment="1">
      <alignment horizontal="center" vertical="center"/>
    </xf>
    <xf numFmtId="0" fontId="8" fillId="0" borderId="0" xfId="0" applyFont="1" applyFill="1" applyAlignment="1">
      <alignment vertical="center"/>
    </xf>
    <xf numFmtId="164" fontId="8" fillId="0" borderId="11" xfId="0" applyNumberFormat="1" applyFont="1" applyFill="1" applyBorder="1" applyAlignment="1">
      <alignment horizontal="center" vertical="center"/>
    </xf>
    <xf numFmtId="164" fontId="4" fillId="0" borderId="0" xfId="0" applyNumberFormat="1" applyFont="1" applyAlignment="1">
      <alignment vertical="center"/>
    </xf>
    <xf numFmtId="0" fontId="11" fillId="0" borderId="0" xfId="0" applyFont="1" applyAlignment="1">
      <alignment vertical="center"/>
    </xf>
    <xf numFmtId="0" fontId="12" fillId="0" borderId="0" xfId="0" applyFont="1" applyAlignment="1">
      <alignment vertical="center"/>
    </xf>
    <xf numFmtId="0" fontId="12" fillId="0" borderId="4" xfId="0" applyFont="1" applyBorder="1" applyAlignment="1">
      <alignment horizontal="center" vertical="center"/>
    </xf>
    <xf numFmtId="0" fontId="11" fillId="0" borderId="5" xfId="0" applyFont="1" applyBorder="1" applyAlignment="1">
      <alignment horizontal="center" vertical="center"/>
    </xf>
    <xf numFmtId="0" fontId="12" fillId="0" borderId="5" xfId="0" applyFont="1" applyBorder="1" applyAlignment="1">
      <alignment horizontal="center" vertical="center" wrapText="1"/>
    </xf>
    <xf numFmtId="164" fontId="12" fillId="0" borderId="5" xfId="0" applyNumberFormat="1"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applyBorder="1" applyAlignment="1">
      <alignment horizontal="center" vertical="center" wrapText="1"/>
    </xf>
    <xf numFmtId="0" fontId="10" fillId="0" borderId="0" xfId="0" applyFont="1" applyBorder="1" applyAlignment="1">
      <alignment vertical="center"/>
    </xf>
    <xf numFmtId="0" fontId="8" fillId="0" borderId="0" xfId="0" applyFont="1" applyFill="1" applyBorder="1" applyAlignment="1">
      <alignment vertical="center"/>
    </xf>
    <xf numFmtId="164" fontId="8" fillId="0" borderId="1"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0" fontId="4" fillId="0" borderId="0" xfId="0" applyFont="1" applyBorder="1" applyAlignment="1">
      <alignment vertical="center" wrapText="1"/>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0" fillId="0" borderId="11" xfId="0" applyFont="1" applyBorder="1" applyAlignment="1">
      <alignment vertical="center"/>
    </xf>
    <xf numFmtId="0" fontId="10" fillId="0" borderId="11" xfId="0" applyFont="1" applyBorder="1" applyAlignment="1">
      <alignment horizontal="center" vertical="center"/>
    </xf>
    <xf numFmtId="0" fontId="10" fillId="0" borderId="1" xfId="0" applyFont="1" applyBorder="1" applyAlignment="1">
      <alignment vertical="center"/>
    </xf>
    <xf numFmtId="0" fontId="16" fillId="0" borderId="0" xfId="0" applyFont="1" applyAlignment="1">
      <alignment vertical="center" wrapText="1"/>
    </xf>
    <xf numFmtId="0" fontId="16" fillId="0" borderId="0" xfId="0" applyFont="1" applyAlignment="1">
      <alignment horizontal="center" vertical="center" wrapText="1"/>
    </xf>
    <xf numFmtId="0" fontId="4" fillId="0" borderId="0" xfId="0" applyFont="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left" vertical="center" wrapText="1"/>
    </xf>
    <xf numFmtId="0" fontId="17" fillId="0" borderId="4" xfId="0" applyFont="1" applyBorder="1" applyAlignment="1">
      <alignment horizontal="center" vertical="center"/>
    </xf>
    <xf numFmtId="0" fontId="8" fillId="0" borderId="0" xfId="0" applyFont="1" applyAlignment="1">
      <alignment horizontal="center" vertical="center"/>
    </xf>
    <xf numFmtId="164" fontId="17" fillId="0" borderId="4" xfId="0" applyNumberFormat="1" applyFont="1" applyBorder="1" applyAlignment="1">
      <alignment horizontal="center" vertical="center"/>
    </xf>
    <xf numFmtId="0" fontId="3" fillId="0" borderId="0" xfId="0" applyFont="1" applyAlignment="1">
      <alignment horizontal="center"/>
    </xf>
    <xf numFmtId="0" fontId="4" fillId="0" borderId="0" xfId="0" applyFont="1" applyBorder="1"/>
    <xf numFmtId="0" fontId="2" fillId="0" borderId="0" xfId="0" applyFont="1" applyFill="1" applyBorder="1" applyAlignment="1">
      <alignment vertical="center"/>
    </xf>
    <xf numFmtId="0" fontId="5" fillId="0" borderId="0" xfId="0" applyFont="1" applyBorder="1" applyAlignment="1"/>
    <xf numFmtId="0" fontId="5" fillId="0" borderId="5" xfId="0" applyFont="1" applyFill="1" applyBorder="1" applyAlignment="1">
      <alignment vertical="center"/>
    </xf>
    <xf numFmtId="0" fontId="8" fillId="0" borderId="5" xfId="0" applyFont="1" applyFill="1" applyBorder="1" applyAlignment="1">
      <alignment vertical="center"/>
    </xf>
    <xf numFmtId="0" fontId="5" fillId="0" borderId="0" xfId="0" applyFont="1" applyFill="1" applyBorder="1" applyAlignment="1">
      <alignment vertical="center"/>
    </xf>
    <xf numFmtId="0" fontId="2" fillId="0" borderId="0" xfId="0" applyFont="1" applyFill="1" applyAlignment="1">
      <alignment vertical="center"/>
    </xf>
    <xf numFmtId="0" fontId="5"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Border="1" applyAlignment="1">
      <alignment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0" xfId="0" applyFont="1" applyFill="1" applyAlignment="1">
      <alignment horizontal="right" indent="5"/>
    </xf>
    <xf numFmtId="0" fontId="4" fillId="0" borderId="0" xfId="0" applyFont="1" applyFill="1"/>
    <xf numFmtId="0" fontId="4" fillId="0" borderId="0" xfId="0" applyFont="1" applyFill="1" applyBorder="1"/>
    <xf numFmtId="0" fontId="2" fillId="0" borderId="1"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8" fillId="0" borderId="12" xfId="0" applyFont="1" applyFill="1" applyBorder="1" applyAlignment="1">
      <alignment vertical="center"/>
    </xf>
    <xf numFmtId="0" fontId="8" fillId="0" borderId="1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2" xfId="0" applyFont="1" applyFill="1" applyBorder="1" applyAlignment="1">
      <alignment vertical="center" wrapText="1"/>
    </xf>
    <xf numFmtId="0" fontId="2" fillId="0" borderId="5" xfId="0" applyFont="1" applyFill="1" applyBorder="1" applyAlignment="1">
      <alignment horizontal="center" vertical="center"/>
    </xf>
    <xf numFmtId="0" fontId="2" fillId="0" borderId="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8" fillId="0" borderId="3" xfId="0" applyFont="1" applyFill="1" applyBorder="1" applyAlignment="1">
      <alignment horizontal="left" vertical="center"/>
    </xf>
    <xf numFmtId="0" fontId="8" fillId="0" borderId="5"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2" xfId="0" applyNumberFormat="1" applyFont="1" applyFill="1" applyBorder="1" applyAlignment="1">
      <alignment horizontal="left" vertical="center" wrapText="1"/>
    </xf>
    <xf numFmtId="1" fontId="8" fillId="0" borderId="12" xfId="0" applyNumberFormat="1" applyFont="1" applyFill="1" applyBorder="1" applyAlignment="1">
      <alignment horizontal="center" vertical="center"/>
    </xf>
    <xf numFmtId="1" fontId="7" fillId="0" borderId="3" xfId="0" applyNumberFormat="1" applyFont="1" applyFill="1" applyBorder="1" applyAlignment="1">
      <alignment horizontal="center" vertical="center"/>
    </xf>
    <xf numFmtId="1" fontId="7" fillId="0" borderId="15" xfId="0" applyNumberFormat="1" applyFont="1" applyFill="1" applyBorder="1" applyAlignment="1">
      <alignment horizontal="center" vertical="center"/>
    </xf>
    <xf numFmtId="0" fontId="5" fillId="0" borderId="10"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5" xfId="0" applyFont="1" applyFill="1" applyBorder="1" applyAlignment="1">
      <alignment horizontal="center"/>
    </xf>
    <xf numFmtId="1" fontId="2" fillId="0" borderId="5" xfId="0" applyNumberFormat="1" applyFont="1" applyFill="1" applyBorder="1" applyAlignment="1">
      <alignment horizontal="center"/>
    </xf>
    <xf numFmtId="1" fontId="2" fillId="0" borderId="3" xfId="0" applyNumberFormat="1" applyFont="1" applyFill="1" applyBorder="1" applyAlignment="1">
      <alignment horizontal="center"/>
    </xf>
    <xf numFmtId="1" fontId="2" fillId="0" borderId="4" xfId="0" applyNumberFormat="1" applyFont="1" applyFill="1" applyBorder="1" applyAlignment="1">
      <alignment horizontal="center"/>
    </xf>
    <xf numFmtId="0" fontId="4" fillId="0" borderId="9" xfId="0" applyFont="1" applyFill="1" applyBorder="1"/>
    <xf numFmtId="1" fontId="5" fillId="0" borderId="0" xfId="0" applyNumberFormat="1" applyFont="1" applyFill="1" applyBorder="1" applyAlignment="1">
      <alignment horizontal="center"/>
    </xf>
    <xf numFmtId="1" fontId="5" fillId="0" borderId="10" xfId="0" applyNumberFormat="1" applyFont="1" applyFill="1" applyBorder="1" applyAlignment="1">
      <alignment horizontal="center"/>
    </xf>
    <xf numFmtId="1" fontId="5" fillId="0" borderId="12" xfId="0" applyNumberFormat="1" applyFont="1" applyFill="1" applyBorder="1" applyAlignment="1">
      <alignment horizontal="center"/>
    </xf>
    <xf numFmtId="0" fontId="5" fillId="0" borderId="2" xfId="0" applyFont="1" applyFill="1" applyBorder="1" applyAlignment="1">
      <alignment horizontal="center"/>
    </xf>
    <xf numFmtId="164" fontId="2" fillId="0" borderId="4" xfId="0" applyNumberFormat="1" applyFont="1" applyFill="1" applyBorder="1" applyAlignment="1">
      <alignment horizontal="center"/>
    </xf>
    <xf numFmtId="0" fontId="4" fillId="0" borderId="0" xfId="0" applyNumberFormat="1" applyFont="1" applyBorder="1" applyAlignment="1">
      <alignment vertical="center"/>
    </xf>
    <xf numFmtId="0" fontId="4" fillId="0" borderId="4" xfId="0" applyFont="1" applyBorder="1" applyAlignment="1">
      <alignment vertical="center" wrapText="1"/>
    </xf>
    <xf numFmtId="0" fontId="21" fillId="0" borderId="0" xfId="0" applyFont="1" applyBorder="1" applyAlignment="1">
      <alignment vertical="center" wrapText="1"/>
    </xf>
    <xf numFmtId="0" fontId="4" fillId="0" borderId="0" xfId="0" applyFont="1" applyAlignment="1">
      <alignment horizontal="right" indent="5"/>
    </xf>
    <xf numFmtId="0" fontId="4" fillId="0" borderId="10" xfId="0" applyFont="1" applyBorder="1" applyAlignment="1">
      <alignment vertical="center"/>
    </xf>
    <xf numFmtId="0" fontId="3" fillId="0" borderId="6" xfId="0" applyFont="1" applyBorder="1" applyAlignment="1">
      <alignment horizontal="center" vertical="center"/>
    </xf>
    <xf numFmtId="164" fontId="3" fillId="0" borderId="8" xfId="0" applyNumberFormat="1" applyFont="1" applyBorder="1" applyAlignment="1">
      <alignment horizontal="center" vertical="center"/>
    </xf>
    <xf numFmtId="0" fontId="3" fillId="0" borderId="9" xfId="0" applyFont="1" applyBorder="1" applyAlignment="1">
      <alignment horizontal="center" vertical="center"/>
    </xf>
    <xf numFmtId="164" fontId="4" fillId="0" borderId="12" xfId="0" applyNumberFormat="1" applyFont="1" applyBorder="1" applyAlignment="1">
      <alignment horizontal="center" vertical="center"/>
    </xf>
    <xf numFmtId="164" fontId="4" fillId="0" borderId="10" xfId="0" applyNumberFormat="1" applyFont="1" applyBorder="1" applyAlignment="1">
      <alignment horizontal="center" vertical="center"/>
    </xf>
    <xf numFmtId="0" fontId="3" fillId="0" borderId="14" xfId="0" applyFont="1" applyBorder="1" applyAlignment="1">
      <alignment horizontal="center" vertical="center"/>
    </xf>
    <xf numFmtId="164" fontId="4" fillId="0" borderId="15" xfId="0" applyNumberFormat="1" applyFont="1" applyBorder="1" applyAlignment="1">
      <alignment horizontal="center" vertical="center"/>
    </xf>
    <xf numFmtId="164" fontId="4" fillId="0" borderId="13" xfId="0" applyNumberFormat="1" applyFont="1" applyBorder="1" applyAlignment="1">
      <alignment horizontal="center" vertical="center"/>
    </xf>
    <xf numFmtId="164" fontId="4" fillId="0" borderId="7" xfId="0" applyNumberFormat="1" applyFont="1" applyBorder="1" applyAlignment="1">
      <alignment horizontal="center" vertical="center"/>
    </xf>
    <xf numFmtId="164" fontId="4" fillId="0" borderId="8" xfId="0" applyNumberFormat="1" applyFont="1" applyBorder="1" applyAlignment="1">
      <alignment horizontal="center" vertical="center"/>
    </xf>
    <xf numFmtId="164" fontId="3" fillId="0" borderId="15" xfId="0" applyNumberFormat="1" applyFont="1" applyBorder="1" applyAlignment="1">
      <alignment horizontal="center" vertical="center"/>
    </xf>
    <xf numFmtId="0" fontId="3" fillId="0" borderId="11" xfId="0" applyFont="1" applyBorder="1" applyAlignment="1">
      <alignment horizontal="center" vertical="center" wrapText="1"/>
    </xf>
    <xf numFmtId="0" fontId="4" fillId="0" borderId="12" xfId="0" applyFont="1" applyBorder="1" applyAlignment="1">
      <alignment vertical="center"/>
    </xf>
    <xf numFmtId="0" fontId="4" fillId="0" borderId="15" xfId="0" applyFont="1" applyBorder="1" applyAlignment="1">
      <alignment vertical="center"/>
    </xf>
    <xf numFmtId="0" fontId="4" fillId="0" borderId="0" xfId="0" applyFont="1" applyAlignment="1">
      <alignment vertical="top"/>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Alignment="1">
      <alignment horizontal="left" vertical="center"/>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7" xfId="0" applyFont="1" applyBorder="1" applyAlignment="1">
      <alignment horizontal="center" vertical="center" wrapText="1"/>
    </xf>
    <xf numFmtId="0" fontId="4" fillId="0" borderId="5" xfId="0" applyFont="1" applyBorder="1" applyAlignment="1">
      <alignment horizontal="center" vertical="center" wrapText="1"/>
    </xf>
    <xf numFmtId="0" fontId="5" fillId="0" borderId="2" xfId="0" applyFont="1" applyBorder="1" applyAlignment="1">
      <alignment vertical="center" wrapText="1"/>
    </xf>
    <xf numFmtId="0" fontId="5" fillId="0" borderId="6" xfId="0" applyFont="1" applyBorder="1" applyAlignment="1">
      <alignmen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 xfId="0" applyFont="1" applyBorder="1" applyAlignment="1">
      <alignment vertical="center"/>
    </xf>
    <xf numFmtId="0" fontId="7" fillId="0" borderId="0" xfId="0" applyFont="1" applyBorder="1" applyAlignment="1">
      <alignmen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2" fillId="0" borderId="4" xfId="0" applyFont="1" applyBorder="1" applyAlignment="1">
      <alignment vertical="center"/>
    </xf>
    <xf numFmtId="0" fontId="5" fillId="0" borderId="0" xfId="0" applyFont="1" applyBorder="1" applyAlignment="1">
      <alignment vertical="center" wrapText="1"/>
    </xf>
    <xf numFmtId="0" fontId="7" fillId="0" borderId="5" xfId="0" applyFont="1" applyBorder="1" applyAlignment="1">
      <alignment vertical="center"/>
    </xf>
    <xf numFmtId="0" fontId="2" fillId="0" borderId="5"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wrapText="1"/>
    </xf>
    <xf numFmtId="0" fontId="5" fillId="0" borderId="11" xfId="0" applyFont="1" applyBorder="1" applyAlignment="1">
      <alignment vertical="center"/>
    </xf>
    <xf numFmtId="0" fontId="11" fillId="0" borderId="5" xfId="0" applyFont="1" applyBorder="1" applyAlignment="1">
      <alignment vertical="center"/>
    </xf>
    <xf numFmtId="0" fontId="12" fillId="0" borderId="0" xfId="0" applyFont="1" applyBorder="1" applyAlignment="1">
      <alignment vertical="center" wrapText="1"/>
    </xf>
    <xf numFmtId="0" fontId="11" fillId="0" borderId="0" xfId="0" applyFont="1" applyBorder="1" applyAlignment="1">
      <alignment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5" fillId="0" borderId="5" xfId="0" applyFont="1" applyBorder="1" applyAlignment="1">
      <alignment horizontal="center" vertical="center" wrapText="1"/>
    </xf>
    <xf numFmtId="0" fontId="4" fillId="0" borderId="11" xfId="0" applyFont="1" applyBorder="1" applyAlignment="1">
      <alignment horizontal="left" vertical="center"/>
    </xf>
    <xf numFmtId="0" fontId="5" fillId="0" borderId="3" xfId="0" applyFont="1" applyFill="1" applyBorder="1" applyAlignment="1">
      <alignment vertical="center" wrapText="1"/>
    </xf>
    <xf numFmtId="0" fontId="3" fillId="0" borderId="0" xfId="0" applyFont="1" applyAlignment="1">
      <alignment vertical="center" wrapText="1"/>
    </xf>
    <xf numFmtId="164" fontId="3" fillId="0" borderId="8" xfId="0" applyNumberFormat="1" applyFont="1" applyBorder="1" applyAlignment="1">
      <alignment horizontal="center" vertical="center" wrapText="1"/>
    </xf>
    <xf numFmtId="0" fontId="3" fillId="0" borderId="8" xfId="0" applyFont="1" applyBorder="1" applyAlignment="1">
      <alignment vertical="center" wrapText="1"/>
    </xf>
    <xf numFmtId="0" fontId="22" fillId="0" borderId="0" xfId="0" applyFont="1" applyAlignment="1">
      <alignment vertical="center"/>
    </xf>
    <xf numFmtId="0" fontId="4" fillId="0" borderId="4" xfId="0" applyFont="1" applyBorder="1" applyAlignment="1">
      <alignment horizontal="center" vertical="center" wrapText="1"/>
    </xf>
    <xf numFmtId="0" fontId="8" fillId="0" borderId="5"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3" fillId="0" borderId="0" xfId="0" applyFont="1" applyAlignment="1">
      <alignment horizontal="left" vertical="center"/>
    </xf>
    <xf numFmtId="0" fontId="4" fillId="0" borderId="4" xfId="0" applyFont="1" applyFill="1" applyBorder="1" applyAlignment="1">
      <alignment horizontal="center" vertical="center"/>
    </xf>
    <xf numFmtId="0" fontId="4" fillId="0" borderId="4" xfId="0" applyFont="1" applyBorder="1" applyAlignment="1">
      <alignment vertical="center"/>
    </xf>
    <xf numFmtId="0" fontId="4" fillId="0" borderId="11" xfId="0" applyFont="1" applyBorder="1" applyAlignment="1">
      <alignment vertical="center"/>
    </xf>
    <xf numFmtId="0" fontId="4" fillId="2" borderId="5" xfId="0" applyFont="1" applyFill="1" applyBorder="1" applyAlignment="1">
      <alignment horizontal="center" vertical="center"/>
    </xf>
    <xf numFmtId="0" fontId="3" fillId="0" borderId="0" xfId="0" applyFont="1" applyAlignment="1">
      <alignment horizontal="right" vertical="center"/>
    </xf>
    <xf numFmtId="0" fontId="4" fillId="0" borderId="12" xfId="0" applyFont="1" applyBorder="1" applyAlignment="1">
      <alignment vertical="center" wrapText="1"/>
    </xf>
    <xf numFmtId="0" fontId="3" fillId="0" borderId="5" xfId="0" applyFont="1" applyBorder="1" applyAlignment="1">
      <alignment horizontal="center" vertical="center"/>
    </xf>
    <xf numFmtId="164" fontId="3" fillId="0" borderId="3" xfId="0" applyNumberFormat="1" applyFont="1" applyBorder="1" applyAlignment="1">
      <alignment horizontal="center" vertical="center"/>
    </xf>
    <xf numFmtId="164" fontId="3" fillId="0" borderId="4" xfId="0" applyNumberFormat="1" applyFont="1" applyBorder="1" applyAlignment="1">
      <alignment horizontal="center" vertical="center"/>
    </xf>
    <xf numFmtId="0" fontId="4" fillId="0" borderId="3" xfId="0" applyFont="1" applyBorder="1" applyAlignment="1">
      <alignment horizontal="left" vertical="center"/>
    </xf>
    <xf numFmtId="164" fontId="4" fillId="0" borderId="3" xfId="0" applyNumberFormat="1" applyFont="1" applyBorder="1" applyAlignment="1">
      <alignment horizontal="center" vertical="center"/>
    </xf>
    <xf numFmtId="0" fontId="3" fillId="0" borderId="1" xfId="0" applyFont="1" applyBorder="1" applyAlignment="1">
      <alignment horizontal="center" vertical="center"/>
    </xf>
    <xf numFmtId="164" fontId="3" fillId="0" borderId="13" xfId="0" applyNumberFormat="1" applyFont="1" applyBorder="1" applyAlignment="1">
      <alignment horizontal="center" vertical="center"/>
    </xf>
    <xf numFmtId="0" fontId="3" fillId="0" borderId="0" xfId="0" applyFont="1" applyAlignment="1">
      <alignment horizontal="center" vertical="center"/>
    </xf>
    <xf numFmtId="164" fontId="4" fillId="0" borderId="0" xfId="0" applyNumberFormat="1" applyFont="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wrapText="1"/>
    </xf>
    <xf numFmtId="0" fontId="4" fillId="0" borderId="12" xfId="0" applyFont="1" applyBorder="1" applyAlignment="1">
      <alignment horizontal="left" vertical="center" wrapText="1"/>
    </xf>
    <xf numFmtId="0" fontId="3" fillId="0" borderId="15"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5" fillId="0" borderId="5" xfId="0" applyFont="1" applyBorder="1" applyAlignment="1">
      <alignment horizontal="left" vertical="center"/>
    </xf>
    <xf numFmtId="0" fontId="4" fillId="0" borderId="5"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vertical="center"/>
    </xf>
    <xf numFmtId="0" fontId="2" fillId="0" borderId="0" xfId="0" applyFont="1" applyBorder="1" applyAlignment="1">
      <alignment vertical="center"/>
    </xf>
    <xf numFmtId="164" fontId="8" fillId="0" borderId="0" xfId="0" applyNumberFormat="1" applyFont="1" applyBorder="1" applyAlignment="1">
      <alignment horizontal="center" vertical="center"/>
    </xf>
    <xf numFmtId="0" fontId="4" fillId="0" borderId="0" xfId="0" applyFont="1" applyBorder="1" applyAlignment="1">
      <alignment horizontal="left" vertical="center"/>
    </xf>
    <xf numFmtId="164" fontId="4" fillId="0" borderId="0" xfId="0" applyNumberFormat="1" applyFont="1" applyBorder="1" applyAlignment="1">
      <alignment horizontal="center" vertical="center"/>
    </xf>
    <xf numFmtId="0" fontId="4" fillId="2" borderId="0" xfId="0" applyFont="1" applyFill="1" applyBorder="1" applyAlignment="1">
      <alignment horizontal="left" vertical="center"/>
    </xf>
    <xf numFmtId="164" fontId="4" fillId="2" borderId="0" xfId="0" applyNumberFormat="1" applyFont="1" applyFill="1" applyBorder="1" applyAlignment="1">
      <alignment horizontal="center" vertical="center"/>
    </xf>
    <xf numFmtId="0" fontId="4" fillId="0" borderId="0" xfId="0" applyFont="1" applyBorder="1" applyAlignment="1">
      <alignment horizontal="center" vertical="center"/>
    </xf>
    <xf numFmtId="0" fontId="4" fillId="2" borderId="0" xfId="0" applyFont="1" applyFill="1" applyBorder="1" applyAlignment="1">
      <alignment horizontal="center" vertical="center"/>
    </xf>
    <xf numFmtId="0" fontId="8" fillId="0" borderId="0" xfId="0" applyFont="1" applyBorder="1" applyAlignment="1">
      <alignment horizontal="left" vertical="center"/>
    </xf>
    <xf numFmtId="0" fontId="5"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wrapText="1"/>
    </xf>
    <xf numFmtId="0" fontId="5" fillId="0" borderId="5"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vertical="center" wrapText="1"/>
    </xf>
    <xf numFmtId="0" fontId="5" fillId="0" borderId="3" xfId="0" applyFont="1" applyBorder="1" applyAlignment="1">
      <alignment vertical="center"/>
    </xf>
    <xf numFmtId="0" fontId="5" fillId="0" borderId="3" xfId="0" applyFont="1" applyBorder="1" applyAlignment="1">
      <alignment horizontal="justify" vertical="center" wrapText="1"/>
    </xf>
    <xf numFmtId="0" fontId="4" fillId="0" borderId="3" xfId="0" applyFont="1" applyBorder="1" applyAlignment="1">
      <alignment horizontal="justify" vertical="center" wrapText="1"/>
    </xf>
    <xf numFmtId="0" fontId="5" fillId="0" borderId="3" xfId="0" applyFont="1" applyFill="1" applyBorder="1" applyAlignment="1">
      <alignment horizontal="justify" vertical="center" wrapText="1"/>
    </xf>
    <xf numFmtId="0" fontId="4" fillId="0" borderId="0" xfId="0" applyFont="1" applyFill="1" applyBorder="1" applyAlignment="1">
      <alignment vertical="center"/>
    </xf>
    <xf numFmtId="0" fontId="4" fillId="0" borderId="0" xfId="0" applyFont="1" applyFill="1" applyAlignment="1">
      <alignment vertical="center"/>
    </xf>
    <xf numFmtId="0" fontId="5" fillId="0" borderId="12" xfId="0" applyFont="1" applyFill="1" applyBorder="1" applyAlignment="1">
      <alignment horizontal="left" vertical="center" wrapText="1"/>
    </xf>
    <xf numFmtId="0" fontId="8" fillId="0" borderId="10" xfId="0" applyFont="1" applyFill="1" applyBorder="1" applyAlignment="1">
      <alignment vertical="center" wrapText="1"/>
    </xf>
    <xf numFmtId="0" fontId="5" fillId="0" borderId="12" xfId="0" applyFont="1" applyFill="1" applyBorder="1" applyAlignment="1">
      <alignment vertical="center" wrapText="1"/>
    </xf>
    <xf numFmtId="0" fontId="4" fillId="0" borderId="12" xfId="0" applyFont="1" applyBorder="1" applyAlignment="1">
      <alignment wrapText="1"/>
    </xf>
    <xf numFmtId="0" fontId="4" fillId="0" borderId="7" xfId="0" applyFont="1" applyBorder="1" applyAlignment="1">
      <alignment vertical="center" wrapText="1"/>
    </xf>
    <xf numFmtId="0" fontId="3" fillId="0" borderId="7" xfId="0" applyFont="1" applyBorder="1" applyAlignment="1">
      <alignment vertical="center" wrapText="1"/>
    </xf>
    <xf numFmtId="164" fontId="3" fillId="0" borderId="7" xfId="0" applyNumberFormat="1" applyFont="1" applyBorder="1" applyAlignment="1">
      <alignment horizontal="center" vertical="center" wrapText="1"/>
    </xf>
    <xf numFmtId="0" fontId="3" fillId="0" borderId="12" xfId="0" applyFont="1" applyBorder="1" applyAlignment="1">
      <alignment vertical="center" wrapText="1"/>
    </xf>
    <xf numFmtId="164" fontId="4" fillId="0" borderId="12" xfId="0" applyNumberFormat="1" applyFont="1" applyBorder="1" applyAlignment="1">
      <alignment horizontal="center" vertical="center" wrapText="1"/>
    </xf>
    <xf numFmtId="0" fontId="3" fillId="0" borderId="15" xfId="0" applyFont="1" applyBorder="1" applyAlignment="1">
      <alignment vertical="center" wrapText="1"/>
    </xf>
    <xf numFmtId="164" fontId="4" fillId="0" borderId="15" xfId="0" applyNumberFormat="1" applyFont="1" applyBorder="1" applyAlignment="1">
      <alignment horizontal="center" vertical="center" wrapText="1"/>
    </xf>
    <xf numFmtId="0" fontId="8" fillId="0" borderId="5" xfId="0" applyFont="1" applyBorder="1" applyAlignment="1">
      <alignment vertical="top" wrapText="1"/>
    </xf>
    <xf numFmtId="0" fontId="3" fillId="0" borderId="0" xfId="0" applyFont="1" applyBorder="1" applyAlignment="1">
      <alignment horizontal="left" vertical="center"/>
    </xf>
    <xf numFmtId="0" fontId="4"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3" xfId="0" applyFont="1" applyBorder="1" applyAlignment="1">
      <alignment vertical="center" wrapText="1"/>
    </xf>
    <xf numFmtId="0" fontId="5" fillId="0" borderId="1" xfId="0" applyFont="1" applyBorder="1" applyAlignment="1">
      <alignment vertical="center" wrapText="1"/>
    </xf>
    <xf numFmtId="0" fontId="5" fillId="0" borderId="0" xfId="0" applyFont="1" applyBorder="1" applyAlignment="1">
      <alignment horizontal="center" vertical="center" wrapText="1"/>
    </xf>
    <xf numFmtId="0" fontId="5" fillId="0" borderId="10" xfId="0" applyFont="1" applyBorder="1" applyAlignment="1">
      <alignment vertical="center" wrapText="1"/>
    </xf>
    <xf numFmtId="0" fontId="5" fillId="0" borderId="0" xfId="0" applyFont="1" applyBorder="1" applyAlignment="1">
      <alignment vertical="center" wrapText="1"/>
    </xf>
    <xf numFmtId="0" fontId="4" fillId="0" borderId="5" xfId="0" applyFont="1" applyBorder="1" applyAlignment="1">
      <alignment horizontal="center" vertical="center"/>
    </xf>
    <xf numFmtId="0" fontId="4" fillId="0" borderId="0" xfId="0" applyFont="1" applyAlignment="1">
      <alignment horizontal="center"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wrapText="1"/>
    </xf>
    <xf numFmtId="164" fontId="8" fillId="0" borderId="5" xfId="0" applyNumberFormat="1" applyFont="1" applyBorder="1" applyAlignment="1">
      <alignment horizontal="center" vertical="top"/>
    </xf>
    <xf numFmtId="0" fontId="8" fillId="0" borderId="5" xfId="0" applyFont="1" applyBorder="1" applyAlignment="1">
      <alignment horizontal="center" vertical="top"/>
    </xf>
    <xf numFmtId="0" fontId="5" fillId="0" borderId="17" xfId="0" applyFont="1" applyFill="1" applyBorder="1" applyAlignment="1">
      <alignment horizontal="center" vertical="center" wrapText="1"/>
    </xf>
    <xf numFmtId="0" fontId="5" fillId="0" borderId="8" xfId="0" applyFont="1" applyBorder="1" applyAlignment="1">
      <alignment horizontal="center" vertical="center" wrapText="1"/>
    </xf>
    <xf numFmtId="0" fontId="4" fillId="0" borderId="21" xfId="0" applyFont="1" applyBorder="1" applyAlignment="1">
      <alignment vertical="center"/>
    </xf>
    <xf numFmtId="0" fontId="2" fillId="0" borderId="21" xfId="0" applyFont="1" applyBorder="1" applyAlignment="1">
      <alignment vertical="center"/>
    </xf>
    <xf numFmtId="0" fontId="4" fillId="0" borderId="3" xfId="0" applyFont="1" applyFill="1" applyBorder="1" applyAlignment="1">
      <alignment horizontal="center" vertical="center"/>
    </xf>
    <xf numFmtId="0" fontId="5" fillId="0" borderId="5" xfId="0" applyFont="1" applyFill="1" applyBorder="1" applyAlignment="1">
      <alignment horizontal="center" vertical="center" wrapText="1"/>
    </xf>
    <xf numFmtId="0" fontId="5" fillId="0" borderId="0" xfId="0" applyFont="1" applyFill="1" applyBorder="1" applyAlignment="1">
      <alignment horizontal="left" vertical="center"/>
    </xf>
    <xf numFmtId="0" fontId="5" fillId="0" borderId="12" xfId="0" applyFont="1" applyFill="1" applyBorder="1" applyAlignment="1">
      <alignment horizontal="left" vertical="center"/>
    </xf>
    <xf numFmtId="0" fontId="5" fillId="0" borderId="10" xfId="0" applyFont="1" applyFill="1" applyBorder="1" applyAlignment="1">
      <alignment horizontal="left" vertical="center"/>
    </xf>
    <xf numFmtId="0" fontId="2" fillId="0" borderId="5" xfId="0" applyFont="1" applyFill="1" applyBorder="1" applyAlignment="1">
      <alignment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5" fillId="0" borderId="1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8"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7" xfId="0" applyFont="1" applyBorder="1" applyAlignment="1">
      <alignment vertical="center"/>
    </xf>
    <xf numFmtId="0" fontId="4" fillId="0" borderId="12" xfId="0" applyFont="1" applyBorder="1" applyAlignment="1">
      <alignment horizontal="left" vertical="center"/>
    </xf>
    <xf numFmtId="0" fontId="3" fillId="0" borderId="13" xfId="0" applyFont="1" applyBorder="1" applyAlignment="1">
      <alignment vertical="center"/>
    </xf>
    <xf numFmtId="0" fontId="4" fillId="0" borderId="1" xfId="0" applyFont="1" applyBorder="1"/>
    <xf numFmtId="0" fontId="4" fillId="0" borderId="14" xfId="0" applyFont="1" applyBorder="1"/>
    <xf numFmtId="0" fontId="3" fillId="0" borderId="10" xfId="0" applyFont="1" applyBorder="1" applyAlignment="1">
      <alignment vertical="center"/>
    </xf>
    <xf numFmtId="0" fontId="3" fillId="0" borderId="8" xfId="0" applyFont="1" applyBorder="1" applyAlignment="1">
      <alignment vertical="center"/>
    </xf>
    <xf numFmtId="164" fontId="3" fillId="0" borderId="7" xfId="0" applyNumberFormat="1" applyFont="1" applyBorder="1" applyAlignment="1">
      <alignment horizontal="center" vertical="center"/>
    </xf>
    <xf numFmtId="164" fontId="3" fillId="0" borderId="12" xfId="0" applyNumberFormat="1" applyFont="1" applyBorder="1" applyAlignment="1">
      <alignment horizontal="center" vertical="center"/>
    </xf>
    <xf numFmtId="0" fontId="5" fillId="0" borderId="3" xfId="0" applyFont="1" applyFill="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5" fillId="0" borderId="3" xfId="0" applyFont="1" applyFill="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5" fillId="0" borderId="6" xfId="0" applyFont="1" applyBorder="1" applyAlignment="1">
      <alignment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xf>
    <xf numFmtId="0" fontId="26" fillId="0" borderId="0" xfId="0" applyFont="1" applyFill="1" applyBorder="1" applyAlignment="1">
      <alignment vertical="center"/>
    </xf>
    <xf numFmtId="0" fontId="27" fillId="0" borderId="0" xfId="0" applyFont="1"/>
    <xf numFmtId="0" fontId="28" fillId="0" borderId="5" xfId="0" applyFont="1" applyFill="1" applyBorder="1" applyAlignment="1">
      <alignment vertical="center"/>
    </xf>
    <xf numFmtId="0" fontId="29" fillId="0" borderId="5" xfId="0" applyFont="1" applyFill="1" applyBorder="1" applyAlignment="1">
      <alignment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0" fontId="27" fillId="0" borderId="0" xfId="0" applyFont="1" applyBorder="1" applyAlignment="1">
      <alignment vertical="center"/>
    </xf>
    <xf numFmtId="0" fontId="26" fillId="0" borderId="0" xfId="0" applyFont="1" applyBorder="1" applyAlignment="1">
      <alignment vertical="center"/>
    </xf>
    <xf numFmtId="0" fontId="27" fillId="0" borderId="0" xfId="0" applyFont="1" applyBorder="1"/>
    <xf numFmtId="0" fontId="18" fillId="0" borderId="9" xfId="0" applyFont="1" applyBorder="1" applyAlignment="1">
      <alignment horizontal="center" vertical="center" wrapText="1"/>
    </xf>
    <xf numFmtId="49" fontId="27" fillId="0" borderId="7" xfId="0" applyNumberFormat="1" applyFont="1" applyBorder="1" applyAlignment="1">
      <alignment vertical="center" wrapText="1"/>
    </xf>
    <xf numFmtId="49" fontId="27" fillId="0" borderId="12" xfId="0" applyNumberFormat="1" applyFont="1" applyBorder="1" applyAlignment="1">
      <alignment vertical="center" wrapText="1"/>
    </xf>
    <xf numFmtId="49" fontId="27" fillId="0" borderId="3" xfId="0" applyNumberFormat="1" applyFont="1" applyFill="1" applyBorder="1" applyAlignment="1">
      <alignment horizontal="left" vertical="top" wrapText="1"/>
    </xf>
    <xf numFmtId="0" fontId="27" fillId="0" borderId="4" xfId="0" applyFont="1" applyFill="1" applyBorder="1" applyAlignment="1">
      <alignment horizontal="center" vertical="center" wrapText="1"/>
    </xf>
    <xf numFmtId="49" fontId="27" fillId="0" borderId="15" xfId="0" applyNumberFormat="1" applyFont="1" applyFill="1" applyBorder="1" applyAlignment="1">
      <alignment horizontal="left" wrapText="1"/>
    </xf>
    <xf numFmtId="0" fontId="27" fillId="0" borderId="13" xfId="0" applyFont="1" applyFill="1" applyBorder="1" applyAlignment="1">
      <alignment horizontal="center" vertical="center" wrapText="1"/>
    </xf>
    <xf numFmtId="0" fontId="8" fillId="0" borderId="7" xfId="0" applyFont="1" applyFill="1" applyBorder="1" applyAlignment="1">
      <alignment vertical="center" wrapText="1"/>
    </xf>
    <xf numFmtId="0" fontId="8" fillId="0" borderId="7" xfId="0" applyFont="1" applyFill="1" applyBorder="1" applyAlignment="1">
      <alignment horizontal="center" vertical="center"/>
    </xf>
    <xf numFmtId="0" fontId="8" fillId="0" borderId="15" xfId="0" applyFont="1" applyFill="1" applyBorder="1" applyAlignment="1">
      <alignment vertical="center" wrapText="1"/>
    </xf>
    <xf numFmtId="0" fontId="8" fillId="0" borderId="15"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0" xfId="0" applyFont="1" applyAlignment="1">
      <alignment horizontal="center"/>
    </xf>
    <xf numFmtId="0" fontId="4" fillId="0" borderId="8" xfId="0" applyFont="1" applyBorder="1" applyAlignment="1">
      <alignment horizontal="center"/>
    </xf>
    <xf numFmtId="0" fontId="4" fillId="0" borderId="10" xfId="0" applyFont="1" applyBorder="1" applyAlignment="1">
      <alignment horizontal="center"/>
    </xf>
    <xf numFmtId="0" fontId="4" fillId="0" borderId="13" xfId="0" applyFont="1" applyBorder="1" applyAlignment="1">
      <alignment horizontal="center" vertical="center"/>
    </xf>
    <xf numFmtId="0" fontId="5" fillId="0" borderId="3" xfId="0" applyFont="1" applyFill="1" applyBorder="1" applyAlignment="1">
      <alignment horizontal="center" vertical="center" wrapText="1"/>
    </xf>
    <xf numFmtId="0" fontId="2" fillId="0" borderId="0" xfId="0" applyFont="1" applyBorder="1" applyAlignment="1">
      <alignment vertical="center"/>
    </xf>
    <xf numFmtId="0" fontId="5" fillId="0" borderId="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5" xfId="0" applyFont="1" applyBorder="1" applyAlignment="1">
      <alignment horizontal="center" vertical="center" wrapText="1"/>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2" fillId="0" borderId="0" xfId="0" applyFont="1" applyBorder="1" applyAlignment="1">
      <alignment vertic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15" xfId="0" applyFont="1" applyFill="1" applyBorder="1" applyAlignment="1">
      <alignment horizontal="center" vertical="center" wrapText="1"/>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8" fillId="0" borderId="11" xfId="0" applyFont="1" applyBorder="1" applyAlignment="1">
      <alignment vertical="center"/>
    </xf>
    <xf numFmtId="0" fontId="8" fillId="0" borderId="0" xfId="0" applyFont="1" applyAlignment="1">
      <alignment vertical="center"/>
    </xf>
    <xf numFmtId="0" fontId="7" fillId="0" borderId="1" xfId="0" applyFont="1" applyBorder="1" applyAlignment="1">
      <alignment vertical="center"/>
    </xf>
    <xf numFmtId="0" fontId="7" fillId="0" borderId="0" xfId="0" applyFont="1" applyBorder="1" applyAlignment="1">
      <alignmen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4" fillId="0" borderId="4" xfId="0" applyNumberFormat="1" applyFont="1" applyBorder="1" applyAlignment="1">
      <alignment horizontal="left" vertical="top" wrapText="1"/>
    </xf>
    <xf numFmtId="0" fontId="8" fillId="0" borderId="4" xfId="0" applyFont="1" applyBorder="1" applyAlignment="1">
      <alignment vertical="top"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8" fillId="0" borderId="11" xfId="0" applyFont="1" applyBorder="1" applyAlignment="1">
      <alignment horizontal="left" vertical="center" wrapText="1"/>
    </xf>
    <xf numFmtId="0" fontId="8" fillId="0" borderId="6" xfId="0" applyFont="1" applyBorder="1" applyAlignment="1">
      <alignment horizontal="left" vertical="center" wrapText="1"/>
    </xf>
    <xf numFmtId="0" fontId="8" fillId="0" borderId="0" xfId="0" applyFont="1" applyBorder="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8" fillId="0" borderId="14" xfId="0" applyFont="1" applyBorder="1" applyAlignment="1">
      <alignment horizontal="left" vertical="center" wrapText="1"/>
    </xf>
    <xf numFmtId="0" fontId="17" fillId="0" borderId="12" xfId="0" applyFont="1" applyBorder="1" applyAlignment="1">
      <alignment horizontal="left" vertical="center" wrapText="1"/>
    </xf>
    <xf numFmtId="0" fontId="17" fillId="0" borderId="10" xfId="0" applyFont="1" applyBorder="1" applyAlignment="1">
      <alignment horizontal="left" vertical="center" wrapText="1"/>
    </xf>
    <xf numFmtId="0" fontId="17" fillId="0" borderId="13" xfId="0" quotePrefix="1" applyFont="1" applyBorder="1" applyAlignment="1">
      <alignment horizontal="left" vertical="center" wrapText="1"/>
    </xf>
    <xf numFmtId="0" fontId="17" fillId="0" borderId="1" xfId="0" quotePrefix="1"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7" fillId="0" borderId="4" xfId="0" applyFont="1" applyBorder="1" applyAlignment="1">
      <alignment horizontal="left" wrapText="1"/>
    </xf>
    <xf numFmtId="0" fontId="17" fillId="0" borderId="5" xfId="0" applyFont="1" applyBorder="1" applyAlignment="1">
      <alignment horizontal="left" wrapText="1"/>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1" xfId="0"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left" vertical="center"/>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8" fillId="0" borderId="0"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7" xfId="0" applyFont="1" applyBorder="1" applyAlignment="1">
      <alignment horizontal="left" vertical="center" wrapText="1"/>
    </xf>
    <xf numFmtId="0" fontId="27" fillId="0" borderId="12" xfId="0" applyFont="1" applyBorder="1" applyAlignment="1">
      <alignment horizontal="left" vertical="center" wrapText="1"/>
    </xf>
    <xf numFmtId="0" fontId="27" fillId="0" borderId="15" xfId="0" applyFont="1" applyBorder="1" applyAlignment="1">
      <alignment horizontal="left" vertical="center" wrapText="1"/>
    </xf>
    <xf numFmtId="0" fontId="27" fillId="0" borderId="6" xfId="0" applyFont="1" applyBorder="1" applyAlignment="1">
      <alignment horizontal="center" vertical="center" wrapText="1"/>
    </xf>
    <xf numFmtId="0" fontId="27" fillId="0" borderId="7" xfId="0" applyFont="1" applyBorder="1" applyAlignment="1">
      <alignment vertical="center" wrapText="1"/>
    </xf>
    <xf numFmtId="0" fontId="27" fillId="0" borderId="12" xfId="0" applyFont="1" applyBorder="1" applyAlignment="1">
      <alignment vertical="center" wrapText="1"/>
    </xf>
    <xf numFmtId="0" fontId="18" fillId="0" borderId="4"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8" xfId="0" applyFont="1" applyBorder="1" applyAlignment="1">
      <alignment horizontal="left" vertical="center" wrapText="1"/>
    </xf>
    <xf numFmtId="0" fontId="27" fillId="0" borderId="8" xfId="0" applyFont="1" applyBorder="1" applyAlignment="1">
      <alignment vertical="center" wrapText="1"/>
    </xf>
    <xf numFmtId="0" fontId="27" fillId="0" borderId="10" xfId="0" applyFont="1" applyBorder="1" applyAlignment="1">
      <alignment vertical="center" wrapText="1"/>
    </xf>
    <xf numFmtId="0" fontId="5" fillId="0" borderId="3" xfId="0" applyFont="1" applyFill="1" applyBorder="1" applyAlignment="1">
      <alignment horizontal="center" vertical="center"/>
    </xf>
    <xf numFmtId="0" fontId="2" fillId="0" borderId="16" xfId="0" applyFont="1" applyFill="1" applyBorder="1" applyAlignment="1"/>
    <xf numFmtId="0" fontId="2" fillId="0" borderId="2" xfId="0" applyFont="1" applyFill="1" applyBorder="1" applyAlignment="1"/>
    <xf numFmtId="0" fontId="2" fillId="0" borderId="3" xfId="0" applyFont="1" applyFill="1" applyBorder="1" applyAlignment="1"/>
    <xf numFmtId="1" fontId="4" fillId="0" borderId="6" xfId="0" applyNumberFormat="1" applyFont="1" applyFill="1" applyBorder="1" applyAlignment="1"/>
    <xf numFmtId="1" fontId="4" fillId="0" borderId="7" xfId="0" applyNumberFormat="1" applyFont="1" applyFill="1" applyBorder="1" applyAlignment="1"/>
    <xf numFmtId="1" fontId="4" fillId="0" borderId="8" xfId="0" applyNumberFormat="1" applyFont="1" applyFill="1" applyBorder="1" applyAlignment="1"/>
    <xf numFmtId="0" fontId="5" fillId="0" borderId="5" xfId="0" applyFont="1" applyFill="1" applyBorder="1" applyAlignment="1">
      <alignment horizontal="center" vertical="center"/>
    </xf>
    <xf numFmtId="0" fontId="2" fillId="0" borderId="0" xfId="0" applyFont="1" applyFill="1" applyBorder="1" applyAlignment="1">
      <alignment horizontal="right"/>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textRotation="90" wrapText="1"/>
    </xf>
    <xf numFmtId="0" fontId="5" fillId="0" borderId="13" xfId="0" applyFont="1" applyFill="1" applyBorder="1" applyAlignment="1">
      <alignment horizontal="right"/>
    </xf>
    <xf numFmtId="0" fontId="5" fillId="0" borderId="14" xfId="0" applyFont="1" applyFill="1" applyBorder="1" applyAlignment="1">
      <alignment horizontal="right"/>
    </xf>
    <xf numFmtId="0" fontId="5" fillId="0" borderId="8" xfId="0" applyFont="1" applyFill="1" applyBorder="1" applyAlignment="1">
      <alignment horizontal="left"/>
    </xf>
    <xf numFmtId="0" fontId="5" fillId="0" borderId="6" xfId="0" applyFont="1" applyFill="1" applyBorder="1" applyAlignment="1">
      <alignment horizontal="left"/>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4" xfId="0" applyFont="1" applyFill="1" applyBorder="1" applyAlignment="1">
      <alignment horizontal="center" vertical="center" textRotation="90" wrapText="1"/>
    </xf>
    <xf numFmtId="0" fontId="5" fillId="0" borderId="8" xfId="0" applyFont="1" applyFill="1" applyBorder="1" applyAlignment="1">
      <alignment horizontal="center" vertical="center" textRotation="90" wrapText="1"/>
    </xf>
    <xf numFmtId="0" fontId="5" fillId="0" borderId="0" xfId="0" applyFont="1" applyFill="1" applyBorder="1" applyAlignment="1">
      <alignment horizontal="center" vertical="center"/>
    </xf>
    <xf numFmtId="0" fontId="18" fillId="0" borderId="0" xfId="0" applyFont="1" applyFill="1" applyAlignment="1">
      <alignment horizont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3" fillId="0" borderId="8" xfId="0" applyFont="1" applyBorder="1" applyAlignment="1">
      <alignment horizontal="left" vertical="center"/>
    </xf>
    <xf numFmtId="0" fontId="3" fillId="0" borderId="11" xfId="0" applyFont="1" applyBorder="1" applyAlignment="1">
      <alignment horizontal="left" vertical="center"/>
    </xf>
    <xf numFmtId="0" fontId="3" fillId="0" borderId="6"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Alignment="1">
      <alignment horizontal="left" vertical="center"/>
    </xf>
    <xf numFmtId="0" fontId="3" fillId="0" borderId="9" xfId="0" applyFont="1" applyBorder="1" applyAlignment="1">
      <alignment horizontal="lef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center" vertical="center"/>
    </xf>
    <xf numFmtId="0" fontId="18" fillId="0" borderId="0" xfId="0" applyFont="1" applyAlignment="1">
      <alignment horizontal="center"/>
    </xf>
    <xf numFmtId="0" fontId="4" fillId="0" borderId="14" xfId="0" applyFont="1" applyBorder="1" applyAlignment="1">
      <alignment horizontal="center" vertical="center"/>
    </xf>
    <xf numFmtId="0" fontId="5" fillId="0" borderId="5" xfId="0" applyFont="1" applyBorder="1" applyAlignment="1">
      <alignment horizontal="left" vertical="center" wrapText="1"/>
    </xf>
    <xf numFmtId="0" fontId="5" fillId="0" borderId="5" xfId="0" applyFont="1" applyBorder="1" applyAlignment="1">
      <alignment horizontal="left" vertical="center"/>
    </xf>
    <xf numFmtId="0" fontId="5" fillId="0" borderId="5"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wrapText="1"/>
    </xf>
    <xf numFmtId="0" fontId="5" fillId="0" borderId="2" xfId="0" applyFont="1" applyBorder="1" applyAlignment="1">
      <alignment vertical="center" wrapText="1"/>
    </xf>
    <xf numFmtId="0" fontId="5" fillId="0" borderId="4" xfId="0" applyFont="1" applyBorder="1" applyAlignment="1">
      <alignment vertical="center" wrapText="1"/>
    </xf>
    <xf numFmtId="0" fontId="2" fillId="0" borderId="1" xfId="0" applyFont="1" applyBorder="1" applyAlignment="1">
      <alignment vertical="center"/>
    </xf>
    <xf numFmtId="0" fontId="5" fillId="0" borderId="4" xfId="0" applyFont="1" applyBorder="1" applyAlignment="1">
      <alignment horizontal="left" vertical="center" wrapText="1"/>
    </xf>
    <xf numFmtId="0" fontId="4" fillId="0" borderId="5" xfId="0" applyFont="1" applyBorder="1" applyAlignment="1">
      <alignment horizontal="left" vertical="center" wrapText="1"/>
    </xf>
    <xf numFmtId="0" fontId="8" fillId="0" borderId="5" xfId="0" applyFont="1" applyBorder="1" applyAlignment="1">
      <alignment horizontal="left" vertical="center" wrapText="1"/>
    </xf>
    <xf numFmtId="0" fontId="2" fillId="0" borderId="5" xfId="0" applyFont="1" applyBorder="1" applyAlignment="1">
      <alignment horizontal="left" vertical="center"/>
    </xf>
    <xf numFmtId="0" fontId="5" fillId="0" borderId="6" xfId="0" applyFont="1" applyBorder="1" applyAlignment="1">
      <alignment vertical="center" wrapText="1"/>
    </xf>
    <xf numFmtId="0" fontId="5" fillId="0" borderId="9" xfId="0" applyFont="1" applyBorder="1" applyAlignment="1">
      <alignment vertical="center" wrapText="1"/>
    </xf>
    <xf numFmtId="0" fontId="5" fillId="0" borderId="14" xfId="0" applyFont="1" applyBorder="1" applyAlignment="1">
      <alignment vertical="center" wrapText="1"/>
    </xf>
    <xf numFmtId="0" fontId="5" fillId="0" borderId="8" xfId="0" applyFont="1" applyBorder="1" applyAlignment="1">
      <alignment horizontal="left" vertical="center" wrapText="1"/>
    </xf>
    <xf numFmtId="0" fontId="5" fillId="0" borderId="11"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13"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xf>
    <xf numFmtId="0" fontId="5" fillId="0" borderId="11"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xf>
    <xf numFmtId="0" fontId="5" fillId="0" borderId="13"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wrapText="1"/>
    </xf>
    <xf numFmtId="0" fontId="5" fillId="0" borderId="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 fillId="0" borderId="5" xfId="0" applyFont="1" applyBorder="1" applyAlignment="1">
      <alignment horizontal="center" vertical="center" wrapText="1"/>
    </xf>
    <xf numFmtId="49" fontId="5" fillId="0" borderId="4"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2" xfId="0" applyNumberFormat="1" applyFont="1" applyBorder="1" applyAlignment="1">
      <alignment horizontal="left" vertical="center" wrapText="1"/>
    </xf>
    <xf numFmtId="0" fontId="5" fillId="0" borderId="2" xfId="0" applyFont="1" applyBorder="1" applyAlignment="1">
      <alignment horizontal="left" vertical="center"/>
    </xf>
    <xf numFmtId="0" fontId="5" fillId="0" borderId="4" xfId="0" applyFont="1" applyBorder="1" applyAlignment="1">
      <alignment horizontal="left" vertical="center"/>
    </xf>
    <xf numFmtId="0" fontId="2" fillId="0" borderId="0" xfId="0" applyFont="1" applyAlignment="1">
      <alignment horizontal="left" vertical="center"/>
    </xf>
    <xf numFmtId="0" fontId="5" fillId="0" borderId="3" xfId="0" applyFont="1" applyBorder="1" applyAlignment="1">
      <alignment vertical="center"/>
    </xf>
    <xf numFmtId="0" fontId="5" fillId="0" borderId="3" xfId="0" applyFont="1" applyBorder="1" applyAlignment="1">
      <alignment vertical="center" wrapText="1"/>
    </xf>
    <xf numFmtId="0" fontId="5" fillId="0" borderId="3" xfId="0" applyFont="1" applyBorder="1" applyAlignment="1">
      <alignment horizontal="left" vertical="center" wrapText="1"/>
    </xf>
    <xf numFmtId="0" fontId="4" fillId="0" borderId="5" xfId="0" applyFont="1" applyBorder="1" applyAlignment="1">
      <alignment horizontal="left" vertical="center"/>
    </xf>
    <xf numFmtId="0" fontId="5" fillId="0" borderId="6" xfId="0" applyFont="1" applyBorder="1" applyAlignment="1">
      <alignment horizontal="left" vertical="center" wrapText="1"/>
    </xf>
    <xf numFmtId="0" fontId="5" fillId="0" borderId="9" xfId="0" applyFont="1" applyBorder="1" applyAlignment="1">
      <alignment horizontal="left" vertical="center" wrapText="1"/>
    </xf>
    <xf numFmtId="0" fontId="5" fillId="0" borderId="14" xfId="0" applyFont="1" applyBorder="1" applyAlignment="1">
      <alignment horizontal="left" vertical="center" wrapText="1"/>
    </xf>
    <xf numFmtId="0" fontId="2" fillId="0" borderId="0" xfId="0" applyFont="1" applyBorder="1" applyAlignment="1">
      <alignment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49" fontId="5" fillId="0" borderId="3" xfId="0" applyNumberFormat="1" applyFont="1" applyBorder="1" applyAlignment="1">
      <alignment horizontal="left" vertical="center" wrapText="1"/>
    </xf>
    <xf numFmtId="0" fontId="5" fillId="0" borderId="3" xfId="0" applyFont="1" applyBorder="1" applyAlignment="1">
      <alignment horizontal="left" vertical="center"/>
    </xf>
    <xf numFmtId="0" fontId="5" fillId="0" borderId="7" xfId="0" applyFont="1" applyBorder="1" applyAlignment="1">
      <alignment horizontal="left" vertical="center" wrapText="1"/>
    </xf>
    <xf numFmtId="0" fontId="5" fillId="0" borderId="12" xfId="0" applyFont="1" applyBorder="1" applyAlignment="1">
      <alignment horizontal="left" vertical="center" wrapText="1"/>
    </xf>
    <xf numFmtId="0" fontId="5" fillId="0" borderId="15" xfId="0" applyFont="1" applyBorder="1" applyAlignment="1">
      <alignment horizontal="left" vertical="center" wrapText="1"/>
    </xf>
    <xf numFmtId="0" fontId="8" fillId="0" borderId="3" xfId="0" applyFont="1" applyBorder="1" applyAlignment="1">
      <alignment vertical="center" wrapText="1"/>
    </xf>
    <xf numFmtId="0" fontId="8" fillId="0" borderId="4" xfId="0" applyFont="1" applyBorder="1" applyAlignment="1">
      <alignment horizontal="left" vertical="center" wrapText="1"/>
    </xf>
    <xf numFmtId="0" fontId="8" fillId="0" borderId="2" xfId="0" applyFont="1" applyBorder="1" applyAlignment="1">
      <alignment vertical="center"/>
    </xf>
    <xf numFmtId="0" fontId="8" fillId="0" borderId="3" xfId="0" applyFont="1" applyBorder="1" applyAlignment="1">
      <alignment vertical="center"/>
    </xf>
    <xf numFmtId="2" fontId="5" fillId="0" borderId="4" xfId="0" applyNumberFormat="1" applyFont="1" applyBorder="1" applyAlignment="1">
      <alignment horizontal="left" vertical="center" wrapText="1"/>
    </xf>
    <xf numFmtId="2" fontId="5" fillId="0" borderId="5" xfId="0" applyNumberFormat="1" applyFont="1" applyBorder="1" applyAlignment="1">
      <alignment horizontal="left" vertical="center" wrapText="1"/>
    </xf>
    <xf numFmtId="0" fontId="12" fillId="0" borderId="5" xfId="0" applyFont="1" applyBorder="1" applyAlignment="1">
      <alignment horizontal="left" vertical="center"/>
    </xf>
    <xf numFmtId="0" fontId="11" fillId="0" borderId="1" xfId="0" applyFont="1" applyBorder="1" applyAlignment="1">
      <alignment vertical="center"/>
    </xf>
    <xf numFmtId="0" fontId="12" fillId="0" borderId="5" xfId="0" applyFont="1" applyBorder="1" applyAlignment="1">
      <alignment horizontal="lef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12" fillId="0" borderId="3" xfId="0" applyFont="1" applyBorder="1" applyAlignment="1">
      <alignment vertical="center"/>
    </xf>
    <xf numFmtId="0" fontId="12" fillId="0" borderId="4" xfId="0" applyFont="1" applyBorder="1" applyAlignment="1">
      <alignment vertical="center"/>
    </xf>
    <xf numFmtId="0" fontId="12" fillId="0" borderId="2" xfId="0" applyFont="1" applyBorder="1" applyAlignment="1">
      <alignment vertical="center"/>
    </xf>
    <xf numFmtId="0" fontId="12" fillId="0" borderId="10" xfId="0" applyFont="1" applyBorder="1" applyAlignment="1">
      <alignment horizontal="left" vertical="center" wrapText="1"/>
    </xf>
    <xf numFmtId="0" fontId="12" fillId="0" borderId="0" xfId="0" applyFont="1" applyBorder="1" applyAlignment="1">
      <alignment horizontal="left" vertical="center" wrapText="1"/>
    </xf>
    <xf numFmtId="0" fontId="12" fillId="0" borderId="4" xfId="0" applyFont="1" applyBorder="1" applyAlignment="1">
      <alignment vertical="center" wrapText="1"/>
    </xf>
    <xf numFmtId="0" fontId="11" fillId="0" borderId="5" xfId="0" applyFont="1" applyBorder="1" applyAlignment="1">
      <alignment horizontal="left" vertical="center"/>
    </xf>
    <xf numFmtId="0" fontId="12" fillId="0" borderId="9" xfId="0" applyFont="1" applyBorder="1" applyAlignment="1">
      <alignment vertical="center" wrapText="1"/>
    </xf>
    <xf numFmtId="0" fontId="12" fillId="0" borderId="0" xfId="0" applyFont="1" applyBorder="1" applyAlignment="1">
      <alignmen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6" xfId="0" applyFont="1" applyBorder="1" applyAlignment="1">
      <alignment vertical="center" wrapText="1"/>
    </xf>
    <xf numFmtId="0" fontId="12" fillId="0" borderId="3" xfId="0" applyFont="1" applyBorder="1" applyAlignment="1">
      <alignment horizontal="left" vertical="center" wrapText="1"/>
    </xf>
    <xf numFmtId="0" fontId="11" fillId="0" borderId="0" xfId="0" applyFont="1" applyBorder="1" applyAlignment="1">
      <alignment horizontal="left" vertical="center"/>
    </xf>
    <xf numFmtId="0" fontId="12" fillId="0" borderId="4" xfId="0" applyFont="1" applyBorder="1" applyAlignment="1">
      <alignment horizontal="left" vertical="center" wrapText="1"/>
    </xf>
    <xf numFmtId="0" fontId="11" fillId="0" borderId="0" xfId="0" applyFont="1" applyBorder="1" applyAlignment="1">
      <alignment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49" fontId="12" fillId="0" borderId="4" xfId="0" applyNumberFormat="1" applyFont="1" applyBorder="1" applyAlignment="1">
      <alignment horizontal="left" vertical="center" wrapText="1"/>
    </xf>
    <xf numFmtId="49" fontId="12" fillId="0" borderId="5" xfId="0" applyNumberFormat="1" applyFont="1" applyBorder="1" applyAlignment="1">
      <alignment horizontal="left" vertical="center" wrapText="1"/>
    </xf>
    <xf numFmtId="49" fontId="12" fillId="0" borderId="2" xfId="0" applyNumberFormat="1" applyFont="1" applyBorder="1" applyAlignment="1">
      <alignment horizontal="left" vertical="center" wrapText="1"/>
    </xf>
    <xf numFmtId="49" fontId="12" fillId="0" borderId="4" xfId="0" applyNumberFormat="1" applyFont="1" applyFill="1" applyBorder="1" applyAlignment="1">
      <alignment horizontal="left" vertical="center" wrapText="1"/>
    </xf>
    <xf numFmtId="49" fontId="12" fillId="0" borderId="5" xfId="0" applyNumberFormat="1" applyFont="1" applyFill="1" applyBorder="1" applyAlignment="1">
      <alignment horizontal="left" vertical="center" wrapText="1"/>
    </xf>
    <xf numFmtId="49" fontId="12" fillId="0" borderId="2" xfId="0" applyNumberFormat="1" applyFont="1" applyFill="1" applyBorder="1" applyAlignment="1">
      <alignment horizontal="left" vertical="center" wrapText="1"/>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8" fillId="0" borderId="8" xfId="0" applyFont="1" applyBorder="1" applyAlignment="1">
      <alignment vertical="center" wrapText="1"/>
    </xf>
    <xf numFmtId="0" fontId="8" fillId="0" borderId="11" xfId="0" applyFont="1" applyBorder="1" applyAlignment="1">
      <alignment vertical="center" wrapText="1"/>
    </xf>
    <xf numFmtId="0" fontId="4" fillId="0" borderId="5" xfId="0" applyFont="1" applyBorder="1" applyAlignment="1">
      <alignment vertical="top" wrapText="1"/>
    </xf>
    <xf numFmtId="0" fontId="8" fillId="0" borderId="4" xfId="0" applyFont="1" applyBorder="1" applyAlignment="1">
      <alignment vertical="center"/>
    </xf>
    <xf numFmtId="0" fontId="5" fillId="0" borderId="0" xfId="0" applyFont="1" applyBorder="1" applyAlignment="1">
      <alignment horizontal="center" vertical="center" wrapText="1"/>
    </xf>
    <xf numFmtId="0" fontId="8" fillId="0" borderId="8" xfId="0" applyFont="1" applyBorder="1" applyAlignment="1">
      <alignment vertical="center"/>
    </xf>
    <xf numFmtId="0" fontId="8" fillId="0" borderId="11" xfId="0" applyFont="1" applyBorder="1" applyAlignment="1">
      <alignment vertical="center"/>
    </xf>
    <xf numFmtId="0" fontId="8" fillId="0" borderId="10" xfId="0" applyFont="1" applyBorder="1" applyAlignment="1">
      <alignment vertical="center"/>
    </xf>
    <xf numFmtId="0" fontId="8" fillId="0" borderId="0" xfId="0" applyFont="1" applyAlignment="1">
      <alignment vertical="center"/>
    </xf>
    <xf numFmtId="0" fontId="8" fillId="0" borderId="12" xfId="0" applyFont="1" applyBorder="1" applyAlignment="1">
      <alignment vertical="center"/>
    </xf>
    <xf numFmtId="0" fontId="8" fillId="0" borderId="10" xfId="0" applyFont="1" applyBorder="1" applyAlignment="1">
      <alignment vertical="center" wrapText="1"/>
    </xf>
    <xf numFmtId="0" fontId="8" fillId="0" borderId="0" xfId="0" applyFont="1" applyAlignment="1">
      <alignment vertical="center" wrapText="1"/>
    </xf>
    <xf numFmtId="0" fontId="8" fillId="0" borderId="15" xfId="0" applyFont="1" applyBorder="1" applyAlignment="1">
      <alignment vertical="center"/>
    </xf>
    <xf numFmtId="0" fontId="8" fillId="0" borderId="13" xfId="0" applyFont="1" applyBorder="1" applyAlignment="1">
      <alignment vertical="center"/>
    </xf>
    <xf numFmtId="0" fontId="8" fillId="0" borderId="5" xfId="0" applyFont="1" applyBorder="1" applyAlignment="1">
      <alignment vertical="top"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8" fillId="0" borderId="0" xfId="0" applyFont="1" applyAlignment="1">
      <alignment horizontal="left" vertical="center" wrapText="1"/>
    </xf>
    <xf numFmtId="0" fontId="8" fillId="0" borderId="15" xfId="0" applyFont="1" applyBorder="1" applyAlignment="1">
      <alignment horizontal="left" vertical="center" wrapText="1"/>
    </xf>
    <xf numFmtId="0" fontId="8" fillId="0" borderId="13" xfId="0" applyFont="1" applyBorder="1" applyAlignment="1">
      <alignment horizontal="left" vertical="center" wrapText="1"/>
    </xf>
    <xf numFmtId="0" fontId="5" fillId="0" borderId="7" xfId="0" applyFont="1" applyBorder="1" applyAlignment="1">
      <alignment horizontal="left"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5" xfId="0" applyFont="1" applyBorder="1" applyAlignment="1">
      <alignment horizontal="left" vertical="center"/>
    </xf>
    <xf numFmtId="0" fontId="8" fillId="0" borderId="3" xfId="0" applyFont="1" applyBorder="1" applyAlignment="1">
      <alignment wrapText="1"/>
    </xf>
    <xf numFmtId="0" fontId="8" fillId="0" borderId="4" xfId="0" applyFont="1" applyBorder="1" applyAlignment="1">
      <alignment wrapText="1"/>
    </xf>
    <xf numFmtId="0" fontId="7" fillId="0" borderId="1" xfId="0" applyFont="1" applyBorder="1" applyAlignment="1">
      <alignment vertical="center"/>
    </xf>
    <xf numFmtId="0" fontId="8" fillId="0" borderId="8" xfId="0" quotePrefix="1" applyFont="1" applyBorder="1" applyAlignment="1">
      <alignment horizontal="left" vertical="center" wrapText="1"/>
    </xf>
    <xf numFmtId="0" fontId="8" fillId="0" borderId="11" xfId="0" quotePrefix="1" applyFont="1" applyBorder="1" applyAlignment="1">
      <alignment horizontal="left" vertical="center" wrapText="1"/>
    </xf>
    <xf numFmtId="0" fontId="8" fillId="0" borderId="3" xfId="0" applyFont="1" applyBorder="1" applyAlignment="1">
      <alignment horizontal="justify" vertical="center"/>
    </xf>
    <xf numFmtId="0" fontId="8" fillId="0" borderId="4" xfId="0" applyFont="1" applyBorder="1" applyAlignment="1">
      <alignment horizontal="justify"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quotePrefix="1" applyFont="1" applyBorder="1" applyAlignment="1">
      <alignment horizontal="left" vertical="center" wrapText="1"/>
    </xf>
    <xf numFmtId="0" fontId="7" fillId="0" borderId="5" xfId="0" applyFont="1" applyBorder="1" applyAlignment="1">
      <alignment horizontal="left" vertical="center"/>
    </xf>
    <xf numFmtId="0" fontId="8" fillId="0" borderId="7" xfId="0" applyFont="1" applyBorder="1" applyAlignment="1">
      <alignment horizontal="left" wrapText="1"/>
    </xf>
    <xf numFmtId="0" fontId="8" fillId="0" borderId="8" xfId="0" applyFont="1" applyBorder="1" applyAlignment="1">
      <alignment horizontal="left" wrapText="1"/>
    </xf>
    <xf numFmtId="0" fontId="8" fillId="0" borderId="12" xfId="0" applyFont="1" applyBorder="1" applyAlignment="1">
      <alignment horizontal="left" wrapText="1"/>
    </xf>
    <xf numFmtId="0" fontId="8" fillId="0" borderId="10" xfId="0" applyFont="1" applyBorder="1" applyAlignment="1">
      <alignment horizontal="left" wrapText="1"/>
    </xf>
    <xf numFmtId="0" fontId="8" fillId="0" borderId="12" xfId="0" quotePrefix="1" applyFont="1" applyBorder="1" applyAlignment="1">
      <alignment horizontal="left" wrapText="1"/>
    </xf>
    <xf numFmtId="0" fontId="8" fillId="0" borderId="15" xfId="0" quotePrefix="1" applyFont="1" applyBorder="1" applyAlignment="1">
      <alignment horizontal="left" vertical="center" wrapText="1"/>
    </xf>
    <xf numFmtId="0" fontId="8" fillId="0" borderId="13" xfId="0" quotePrefix="1" applyFont="1" applyBorder="1" applyAlignment="1">
      <alignment horizontal="left" vertical="center" wrapText="1"/>
    </xf>
    <xf numFmtId="0" fontId="8" fillId="0" borderId="12" xfId="0" applyFont="1" applyBorder="1" applyAlignment="1">
      <alignment horizontal="left" vertical="center" wrapText="1"/>
    </xf>
    <xf numFmtId="0" fontId="8" fillId="0" borderId="10" xfId="0" quotePrefix="1" applyFont="1" applyBorder="1" applyAlignment="1">
      <alignment horizontal="left" vertical="center" wrapText="1"/>
    </xf>
    <xf numFmtId="0" fontId="8" fillId="0" borderId="0" xfId="0" quotePrefix="1" applyFont="1" applyBorder="1" applyAlignment="1">
      <alignment horizontal="left" vertical="center" wrapText="1"/>
    </xf>
    <xf numFmtId="0" fontId="8" fillId="0" borderId="15" xfId="0" quotePrefix="1" applyFont="1" applyBorder="1" applyAlignment="1">
      <alignment horizontal="left"/>
    </xf>
    <xf numFmtId="0" fontId="8" fillId="0" borderId="15" xfId="0" applyFont="1" applyBorder="1" applyAlignment="1"/>
    <xf numFmtId="0" fontId="8" fillId="0" borderId="13" xfId="0" applyFont="1" applyBorder="1" applyAlignment="1"/>
    <xf numFmtId="0" fontId="8" fillId="0" borderId="6" xfId="0" applyFont="1" applyBorder="1" applyAlignment="1">
      <alignment vertical="center" wrapText="1"/>
    </xf>
    <xf numFmtId="0" fontId="8" fillId="0" borderId="9" xfId="0" applyFont="1" applyBorder="1" applyAlignment="1">
      <alignment vertical="center" wrapText="1"/>
    </xf>
    <xf numFmtId="0" fontId="8" fillId="0" borderId="8" xfId="0" applyFont="1" applyBorder="1" applyAlignment="1">
      <alignment horizontal="left" vertical="top" wrapText="1"/>
    </xf>
    <xf numFmtId="0" fontId="8" fillId="0" borderId="11" xfId="0" applyFont="1" applyBorder="1" applyAlignment="1">
      <alignment horizontal="left" vertical="top" wrapText="1"/>
    </xf>
    <xf numFmtId="0" fontId="8" fillId="0" borderId="13" xfId="0" applyFont="1" applyBorder="1" applyAlignment="1">
      <alignment horizontal="left" vertical="top" wrapText="1"/>
    </xf>
    <xf numFmtId="0" fontId="8" fillId="0" borderId="1" xfId="0" applyFont="1" applyBorder="1" applyAlignment="1">
      <alignment horizontal="left" vertical="top"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8" fillId="0" borderId="2" xfId="0" applyFont="1" applyBorder="1" applyAlignment="1">
      <alignment vertical="center" wrapText="1"/>
    </xf>
    <xf numFmtId="0" fontId="7" fillId="0" borderId="6" xfId="0" quotePrefix="1" applyFont="1" applyBorder="1" applyAlignment="1">
      <alignment horizontal="center" vertical="center" wrapText="1"/>
    </xf>
    <xf numFmtId="0" fontId="7" fillId="0" borderId="0" xfId="0" applyFont="1" applyBorder="1" applyAlignment="1">
      <alignmen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4" xfId="0" applyFont="1" applyBorder="1" applyAlignment="1">
      <alignment horizontal="left" vertical="center"/>
    </xf>
    <xf numFmtId="0" fontId="7" fillId="0" borderId="0" xfId="0" applyFont="1" applyAlignment="1">
      <alignment horizontal="left" vertical="center"/>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0" xfId="0" applyFont="1" applyAlignment="1">
      <alignment horizontal="left" wrapText="1"/>
    </xf>
    <xf numFmtId="0" fontId="8" fillId="0" borderId="0" xfId="0" applyFont="1" applyBorder="1" applyAlignment="1">
      <alignment horizontal="left" wrapText="1"/>
    </xf>
    <xf numFmtId="0" fontId="8" fillId="0" borderId="13" xfId="0" quotePrefix="1" applyFont="1" applyBorder="1" applyAlignment="1">
      <alignment horizontal="left" wrapText="1"/>
    </xf>
    <xf numFmtId="0" fontId="8" fillId="0" borderId="1" xfId="0" applyFont="1" applyBorder="1" applyAlignment="1">
      <alignment horizontal="left" wrapText="1"/>
    </xf>
    <xf numFmtId="0" fontId="8" fillId="0" borderId="9" xfId="0" applyFont="1" applyBorder="1" applyAlignment="1">
      <alignment horizontal="left" vertical="center"/>
    </xf>
    <xf numFmtId="0" fontId="8" fillId="0" borderId="12"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7" xfId="0" applyFont="1" applyBorder="1" applyAlignment="1">
      <alignment wrapText="1"/>
    </xf>
    <xf numFmtId="0" fontId="8" fillId="0" borderId="8" xfId="0" applyFont="1" applyBorder="1" applyAlignment="1">
      <alignment wrapText="1"/>
    </xf>
    <xf numFmtId="0" fontId="8" fillId="0" borderId="15" xfId="0" applyFont="1" applyBorder="1" applyAlignment="1">
      <alignment wrapText="1"/>
    </xf>
    <xf numFmtId="0" fontId="8" fillId="0" borderId="13" xfId="0" applyFont="1" applyBorder="1" applyAlignment="1">
      <alignment wrapText="1"/>
    </xf>
    <xf numFmtId="0" fontId="8" fillId="0" borderId="9" xfId="0" applyFont="1" applyBorder="1" applyAlignment="1">
      <alignment vertical="top" wrapText="1"/>
    </xf>
    <xf numFmtId="0" fontId="8" fillId="0" borderId="10" xfId="0" applyFont="1" applyBorder="1" applyAlignment="1">
      <alignment horizontal="left" vertical="top" wrapText="1"/>
    </xf>
    <xf numFmtId="0" fontId="8" fillId="0" borderId="0" xfId="0" applyFont="1" applyBorder="1" applyAlignment="1">
      <alignment horizontal="left" vertical="top" wrapText="1"/>
    </xf>
    <xf numFmtId="0" fontId="5" fillId="0" borderId="6" xfId="0" applyFont="1" applyBorder="1" applyAlignment="1">
      <alignment horizontal="left" vertical="center"/>
    </xf>
    <xf numFmtId="0" fontId="5" fillId="0" borderId="14" xfId="0" applyFont="1" applyBorder="1" applyAlignment="1">
      <alignment horizontal="left" vertical="center"/>
    </xf>
    <xf numFmtId="0" fontId="5" fillId="0" borderId="9" xfId="0" applyFont="1" applyBorder="1" applyAlignment="1">
      <alignment horizontal="left" vertical="center"/>
    </xf>
    <xf numFmtId="0" fontId="8" fillId="0" borderId="10" xfId="0" applyFont="1" applyBorder="1" applyAlignment="1">
      <alignment horizontal="left" vertical="center" wrapText="1"/>
    </xf>
    <xf numFmtId="0" fontId="5" fillId="0" borderId="12" xfId="0" applyFont="1" applyBorder="1" applyAlignment="1">
      <alignment vertical="center" wrapText="1"/>
    </xf>
    <xf numFmtId="0" fontId="5" fillId="0" borderId="10" xfId="0" applyFont="1" applyBorder="1" applyAlignment="1">
      <alignment vertical="center" wrapText="1"/>
    </xf>
    <xf numFmtId="0" fontId="5" fillId="0" borderId="15" xfId="0" applyFont="1" applyBorder="1" applyAlignment="1">
      <alignment vertical="center" wrapText="1"/>
    </xf>
    <xf numFmtId="0" fontId="5" fillId="0" borderId="13" xfId="0" applyFont="1" applyBorder="1" applyAlignment="1">
      <alignment vertical="center" wrapText="1"/>
    </xf>
    <xf numFmtId="0" fontId="5" fillId="0" borderId="0" xfId="0" applyFont="1" applyAlignment="1">
      <alignment horizontal="left" vertical="center" wrapText="1"/>
    </xf>
    <xf numFmtId="0" fontId="7" fillId="0" borderId="2" xfId="0" applyFont="1" applyBorder="1" applyAlignment="1">
      <alignment horizontal="center" vertical="center" wrapText="1"/>
    </xf>
    <xf numFmtId="0" fontId="8" fillId="0" borderId="3" xfId="0" applyNumberFormat="1" applyFont="1" applyBorder="1" applyAlignment="1">
      <alignment horizontal="left" vertical="center" wrapText="1"/>
    </xf>
    <xf numFmtId="0" fontId="5" fillId="0" borderId="17" xfId="0" applyFont="1" applyBorder="1" applyAlignment="1">
      <alignment vertical="center" wrapText="1"/>
    </xf>
    <xf numFmtId="0" fontId="2" fillId="0" borderId="16" xfId="0" applyFont="1" applyBorder="1" applyAlignment="1">
      <alignment horizontal="left" vertical="center"/>
    </xf>
    <xf numFmtId="0" fontId="5" fillId="0" borderId="17" xfId="0" applyFont="1" applyBorder="1" applyAlignment="1">
      <alignment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4" fillId="0" borderId="8"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5" fillId="0" borderId="3" xfId="0" applyFont="1" applyFill="1" applyBorder="1" applyAlignment="1">
      <alignment horizontal="left" vertical="center" wrapText="1"/>
    </xf>
    <xf numFmtId="0" fontId="5" fillId="0" borderId="17" xfId="0" applyFont="1" applyBorder="1" applyAlignment="1">
      <alignment horizontal="center" vertical="center" wrapText="1"/>
    </xf>
    <xf numFmtId="0" fontId="2" fillId="0" borderId="17" xfId="0" applyFont="1" applyBorder="1" applyAlignment="1">
      <alignment horizontal="center" vertical="center" wrapText="1"/>
    </xf>
    <xf numFmtId="49" fontId="5" fillId="0" borderId="3" xfId="0" applyNumberFormat="1" applyFont="1" applyFill="1" applyBorder="1" applyAlignment="1">
      <alignment horizontal="left" vertical="center" wrapText="1"/>
    </xf>
    <xf numFmtId="0" fontId="5" fillId="0" borderId="3" xfId="0" applyFont="1" applyFill="1" applyBorder="1" applyAlignment="1">
      <alignment vertical="center" wrapText="1"/>
    </xf>
    <xf numFmtId="0" fontId="2" fillId="0" borderId="1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5" fillId="0" borderId="11" xfId="0" applyFont="1" applyBorder="1" applyAlignment="1">
      <alignment horizontal="center" vertical="top" wrapText="1"/>
    </xf>
    <xf numFmtId="0" fontId="5" fillId="0" borderId="0" xfId="0" applyFont="1" applyBorder="1" applyAlignment="1">
      <alignment horizontal="center" vertical="top" wrapText="1"/>
    </xf>
    <xf numFmtId="2" fontId="5" fillId="0" borderId="8" xfId="1" applyNumberFormat="1" applyFont="1" applyBorder="1" applyAlignment="1">
      <alignment horizontal="left" vertical="center" wrapText="1"/>
    </xf>
    <xf numFmtId="2" fontId="5" fillId="0" borderId="11" xfId="1" applyNumberFormat="1" applyFont="1" applyBorder="1" applyAlignment="1">
      <alignment horizontal="left" vertical="center" wrapText="1"/>
    </xf>
    <xf numFmtId="2" fontId="5" fillId="0" borderId="10" xfId="1" applyNumberFormat="1" applyFont="1" applyBorder="1" applyAlignment="1">
      <alignment horizontal="left" vertical="center" wrapText="1"/>
    </xf>
    <xf numFmtId="2" fontId="5" fillId="0" borderId="0" xfId="1" applyNumberFormat="1" applyFont="1" applyBorder="1" applyAlignment="1">
      <alignment horizontal="left" vertical="center" wrapText="1"/>
    </xf>
    <xf numFmtId="2" fontId="5" fillId="0" borderId="13" xfId="1" applyNumberFormat="1" applyFont="1" applyBorder="1" applyAlignment="1">
      <alignment horizontal="left" vertical="center" wrapText="1"/>
    </xf>
    <xf numFmtId="2" fontId="5" fillId="0" borderId="1" xfId="1" applyNumberFormat="1" applyFont="1" applyBorder="1" applyAlignment="1">
      <alignment horizontal="left"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49" fontId="5" fillId="2" borderId="4" xfId="0" applyNumberFormat="1" applyFont="1" applyFill="1" applyBorder="1" applyAlignment="1">
      <alignment horizontal="left" vertical="center" wrapText="1"/>
    </xf>
    <xf numFmtId="49" fontId="5" fillId="2" borderId="5" xfId="0" applyNumberFormat="1" applyFont="1" applyFill="1" applyBorder="1" applyAlignment="1">
      <alignment horizontal="left" vertical="center" wrapText="1"/>
    </xf>
    <xf numFmtId="49" fontId="5" fillId="2" borderId="2" xfId="0" applyNumberFormat="1" applyFont="1" applyFill="1" applyBorder="1" applyAlignment="1">
      <alignment horizontal="left" vertical="center" wrapText="1"/>
    </xf>
    <xf numFmtId="0" fontId="5" fillId="2" borderId="5" xfId="0" applyFont="1" applyFill="1" applyBorder="1" applyAlignment="1">
      <alignment vertical="center" wrapText="1"/>
    </xf>
    <xf numFmtId="0" fontId="5" fillId="2" borderId="2" xfId="0" applyFont="1" applyFill="1" applyBorder="1" applyAlignment="1">
      <alignment vertical="center" wrapText="1"/>
    </xf>
    <xf numFmtId="0" fontId="2" fillId="0" borderId="16" xfId="0" applyFont="1" applyFill="1" applyBorder="1" applyAlignment="1">
      <alignment horizontal="left" vertical="center"/>
    </xf>
    <xf numFmtId="0" fontId="2" fillId="0" borderId="5" xfId="0" applyFont="1" applyFill="1" applyBorder="1" applyAlignment="1">
      <alignment horizontal="left"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8" xfId="0" applyFont="1" applyFill="1" applyBorder="1" applyAlignment="1">
      <alignment horizontal="left" vertical="center"/>
    </xf>
    <xf numFmtId="0" fontId="5" fillId="0" borderId="11" xfId="0" applyFont="1" applyFill="1" applyBorder="1" applyAlignment="1">
      <alignment horizontal="left" vertical="center"/>
    </xf>
    <xf numFmtId="0" fontId="5" fillId="0" borderId="0" xfId="0" applyFont="1" applyFill="1" applyBorder="1" applyAlignment="1">
      <alignment horizontal="left" vertical="center"/>
    </xf>
    <xf numFmtId="0" fontId="5" fillId="0" borderId="10" xfId="0" applyFont="1" applyFill="1" applyBorder="1" applyAlignment="1">
      <alignment horizontal="left" vertical="center"/>
    </xf>
    <xf numFmtId="0" fontId="5" fillId="0" borderId="12" xfId="0" applyFont="1" applyFill="1" applyBorder="1" applyAlignment="1">
      <alignment horizontal="left" vertical="center"/>
    </xf>
    <xf numFmtId="0" fontId="5" fillId="0" borderId="15" xfId="0" applyFont="1" applyFill="1" applyBorder="1" applyAlignment="1">
      <alignment horizontal="left" vertical="center"/>
    </xf>
    <xf numFmtId="0" fontId="5" fillId="0" borderId="13" xfId="0" applyFont="1" applyFill="1" applyBorder="1" applyAlignment="1">
      <alignment horizontal="left" vertical="center"/>
    </xf>
    <xf numFmtId="49" fontId="5" fillId="0" borderId="2" xfId="0" applyNumberFormat="1" applyFont="1" applyFill="1" applyBorder="1" applyAlignment="1">
      <alignment horizontal="left" vertical="center" wrapText="1"/>
    </xf>
    <xf numFmtId="0" fontId="5" fillId="0" borderId="2"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2" fillId="0" borderId="1" xfId="0" applyFont="1" applyFill="1" applyBorder="1" applyAlignment="1">
      <alignment horizontal="left" vertical="center"/>
    </xf>
    <xf numFmtId="0" fontId="4" fillId="0" borderId="11" xfId="0" applyFont="1" applyBorder="1" applyAlignment="1">
      <alignment horizontal="left" vertical="center"/>
    </xf>
    <xf numFmtId="0" fontId="5" fillId="2" borderId="3"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49" fontId="8" fillId="0" borderId="3" xfId="0" applyNumberFormat="1" applyFont="1" applyBorder="1" applyAlignment="1">
      <alignment horizontal="left" vertical="center" wrapText="1"/>
    </xf>
    <xf numFmtId="0" fontId="5" fillId="0" borderId="6" xfId="0" applyFont="1" applyBorder="1" applyAlignment="1">
      <alignment vertical="top" wrapText="1"/>
    </xf>
    <xf numFmtId="0" fontId="5" fillId="0" borderId="9" xfId="0" applyFont="1" applyBorder="1" applyAlignment="1">
      <alignment vertical="top" wrapText="1"/>
    </xf>
    <xf numFmtId="0" fontId="5" fillId="0" borderId="8" xfId="0" applyFont="1" applyBorder="1" applyAlignment="1">
      <alignment horizontal="left" vertical="top" wrapText="1"/>
    </xf>
    <xf numFmtId="0" fontId="5" fillId="0" borderId="11" xfId="0" applyFont="1" applyBorder="1" applyAlignment="1">
      <alignment horizontal="lef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2" fontId="5" fillId="0" borderId="11" xfId="1" applyNumberFormat="1" applyFont="1" applyBorder="1" applyAlignment="1">
      <alignment horizontal="left" vertical="center"/>
    </xf>
    <xf numFmtId="2" fontId="5" fillId="0" borderId="10" xfId="1" applyNumberFormat="1" applyFont="1" applyBorder="1" applyAlignment="1">
      <alignment horizontal="left" vertical="center"/>
    </xf>
    <xf numFmtId="2" fontId="5" fillId="0" borderId="0" xfId="1" applyNumberFormat="1" applyFont="1" applyBorder="1" applyAlignment="1">
      <alignment horizontal="left" vertical="center"/>
    </xf>
    <xf numFmtId="2" fontId="5" fillId="0" borderId="13" xfId="1" applyNumberFormat="1" applyFont="1" applyBorder="1" applyAlignment="1">
      <alignment horizontal="left" vertical="center"/>
    </xf>
    <xf numFmtId="2" fontId="5" fillId="0" borderId="1" xfId="1" applyNumberFormat="1" applyFont="1" applyBorder="1" applyAlignment="1">
      <alignment horizontal="left" vertical="center"/>
    </xf>
    <xf numFmtId="0" fontId="5" fillId="0" borderId="0" xfId="0" applyFont="1" applyAlignment="1">
      <alignment horizontal="left" vertical="top" wrapText="1"/>
    </xf>
    <xf numFmtId="0" fontId="5" fillId="0" borderId="9" xfId="0" applyFont="1" applyBorder="1" applyAlignment="1">
      <alignment horizontal="center" vertical="center" wrapText="1"/>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Fill="1" applyBorder="1" applyAlignment="1">
      <alignment wrapText="1"/>
    </xf>
    <xf numFmtId="0" fontId="4" fillId="0" borderId="0" xfId="0" applyFont="1" applyFill="1" applyBorder="1" applyAlignment="1">
      <alignment wrapText="1"/>
    </xf>
    <xf numFmtId="0" fontId="4" fillId="0" borderId="10" xfId="0" applyFont="1" applyFill="1" applyBorder="1" applyAlignment="1">
      <alignment vertical="center" wrapText="1"/>
    </xf>
    <xf numFmtId="0" fontId="4" fillId="0" borderId="0" xfId="0" applyFont="1" applyFill="1" applyBorder="1" applyAlignment="1">
      <alignment vertical="center" wrapText="1"/>
    </xf>
    <xf numFmtId="0" fontId="4" fillId="0" borderId="11" xfId="0" applyFont="1" applyFill="1" applyBorder="1" applyAlignment="1">
      <alignment vertical="center" wrapText="1"/>
    </xf>
    <xf numFmtId="0" fontId="5" fillId="0" borderId="11" xfId="0" applyFont="1" applyBorder="1" applyAlignment="1">
      <alignment vertical="center" wrapText="1"/>
    </xf>
    <xf numFmtId="0" fontId="5" fillId="0" borderId="7" xfId="0" applyFont="1" applyFill="1" applyBorder="1" applyAlignment="1">
      <alignment vertical="center" wrapText="1"/>
    </xf>
    <xf numFmtId="0" fontId="5" fillId="0" borderId="4" xfId="0" applyFont="1" applyFill="1" applyBorder="1" applyAlignment="1">
      <alignment vertical="center" wrapText="1"/>
    </xf>
    <xf numFmtId="0" fontId="2" fillId="0" borderId="5" xfId="0" applyFont="1" applyFill="1" applyBorder="1" applyAlignment="1">
      <alignment horizontal="center"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5" fillId="0" borderId="15" xfId="0" applyFont="1" applyFill="1" applyBorder="1" applyAlignment="1">
      <alignment vertical="center" wrapText="1"/>
    </xf>
    <xf numFmtId="0" fontId="4" fillId="0" borderId="10" xfId="0" applyFont="1" applyFill="1" applyBorder="1" applyAlignment="1">
      <alignment horizontal="left" wrapText="1"/>
    </xf>
    <xf numFmtId="0" fontId="4" fillId="0" borderId="0" xfId="0" applyFont="1" applyFill="1" applyBorder="1" applyAlignment="1">
      <alignment horizontal="left" wrapText="1"/>
    </xf>
    <xf numFmtId="0" fontId="4" fillId="0" borderId="8"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7" xfId="0" applyFont="1" applyBorder="1" applyAlignment="1">
      <alignment horizontal="center" vertical="center" wrapText="1"/>
    </xf>
    <xf numFmtId="0" fontId="2" fillId="0" borderId="11" xfId="0" applyFont="1" applyFill="1" applyBorder="1" applyAlignment="1">
      <alignment horizontal="center" vertical="center" wrapText="1"/>
    </xf>
    <xf numFmtId="0" fontId="5" fillId="0" borderId="5" xfId="0" applyFont="1" applyFill="1" applyBorder="1" applyAlignment="1">
      <alignment horizontal="left" vertical="center" wrapText="1"/>
    </xf>
    <xf numFmtId="49" fontId="5" fillId="0" borderId="7" xfId="0" applyNumberFormat="1"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vertical="center" wrapText="1"/>
    </xf>
    <xf numFmtId="0" fontId="5" fillId="0" borderId="5" xfId="0" applyFont="1" applyFill="1" applyBorder="1" applyAlignment="1">
      <alignment vertical="center"/>
    </xf>
    <xf numFmtId="0" fontId="5" fillId="0" borderId="6" xfId="0" applyFont="1" applyBorder="1" applyAlignment="1">
      <alignment horizontal="center" vertical="top" wrapText="1"/>
    </xf>
    <xf numFmtId="0" fontId="5" fillId="0" borderId="9" xfId="0" applyFont="1" applyBorder="1" applyAlignment="1">
      <alignment horizontal="center" vertical="top" wrapText="1"/>
    </xf>
    <xf numFmtId="0" fontId="5" fillId="0" borderId="14" xfId="0" applyFont="1" applyBorder="1" applyAlignment="1">
      <alignment horizontal="center" vertical="top" wrapText="1"/>
    </xf>
    <xf numFmtId="49" fontId="5" fillId="0" borderId="4"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49" fontId="5" fillId="0" borderId="2" xfId="0" applyNumberFormat="1" applyFont="1" applyFill="1" applyBorder="1" applyAlignment="1">
      <alignment vertical="center" wrapText="1"/>
    </xf>
    <xf numFmtId="0" fontId="4" fillId="0" borderId="3" xfId="0" applyFont="1" applyFill="1" applyBorder="1" applyAlignment="1">
      <alignment vertical="center" wrapText="1"/>
    </xf>
    <xf numFmtId="0" fontId="5" fillId="0" borderId="5" xfId="0" applyFont="1" applyFill="1" applyBorder="1" applyAlignment="1">
      <alignment horizontal="left" vertical="center"/>
    </xf>
    <xf numFmtId="0" fontId="5" fillId="0" borderId="8" xfId="0"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vertical="center" wrapText="1"/>
    </xf>
    <xf numFmtId="49" fontId="5" fillId="0" borderId="15" xfId="0" applyNumberFormat="1" applyFont="1" applyFill="1" applyBorder="1" applyAlignment="1">
      <alignment horizontal="left" vertical="center" wrapText="1"/>
    </xf>
    <xf numFmtId="0" fontId="5" fillId="0" borderId="14" xfId="0" applyFont="1" applyBorder="1" applyAlignment="1">
      <alignment vertical="top" wrapText="1"/>
    </xf>
    <xf numFmtId="0" fontId="4" fillId="2" borderId="5"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49" fontId="5" fillId="2" borderId="3" xfId="0" applyNumberFormat="1" applyFont="1" applyFill="1" applyBorder="1" applyAlignment="1">
      <alignment horizontal="left" vertical="center" wrapText="1"/>
    </xf>
    <xf numFmtId="0" fontId="5" fillId="2" borderId="5" xfId="0" applyFont="1" applyFill="1" applyBorder="1" applyAlignment="1">
      <alignment horizontal="left" vertical="center"/>
    </xf>
    <xf numFmtId="0" fontId="5" fillId="0" borderId="11"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vertical="top" wrapText="1"/>
    </xf>
    <xf numFmtId="0" fontId="5" fillId="0" borderId="2" xfId="0" applyFont="1" applyBorder="1" applyAlignment="1">
      <alignment vertical="top" wrapText="1"/>
    </xf>
    <xf numFmtId="0" fontId="5" fillId="0" borderId="13" xfId="0" applyFont="1" applyBorder="1" applyAlignment="1">
      <alignment horizontal="left" vertical="top" wrapText="1"/>
    </xf>
    <xf numFmtId="0" fontId="5" fillId="0" borderId="1" xfId="0" applyFont="1" applyBorder="1" applyAlignment="1">
      <alignment horizontal="left" vertical="top" wrapText="1"/>
    </xf>
    <xf numFmtId="0" fontId="3" fillId="0" borderId="0" xfId="0" applyFont="1" applyBorder="1" applyAlignment="1">
      <alignment horizontal="center" vertical="center"/>
    </xf>
  </cellXfs>
  <cellStyles count="2">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8" Type="http://schemas.openxmlformats.org/officeDocument/2006/relationships/customXml" Target="../customXml/item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2.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view="pageBreakPreview" zoomScale="112" zoomScaleNormal="100" zoomScaleSheetLayoutView="112" workbookViewId="0">
      <selection activeCell="A25" sqref="A25:F25"/>
    </sheetView>
  </sheetViews>
  <sheetFormatPr defaultColWidth="8.81640625" defaultRowHeight="13" x14ac:dyDescent="0.35"/>
  <cols>
    <col min="1" max="1" width="2.7265625" style="24" customWidth="1"/>
    <col min="2" max="2" width="6.7265625" style="24" customWidth="1"/>
    <col min="3" max="3" width="8.7265625" style="24" customWidth="1"/>
    <col min="4" max="4" width="18.453125" style="24" customWidth="1"/>
    <col min="5" max="5" width="23.81640625" style="24" customWidth="1"/>
    <col min="6" max="6" width="10.7265625" style="24" customWidth="1"/>
    <col min="7" max="7" width="10.26953125" style="27" customWidth="1"/>
    <col min="8" max="8" width="8.81640625" style="27"/>
    <col min="9" max="16384" width="8.81640625" style="24"/>
  </cols>
  <sheetData>
    <row r="1" spans="1:9" ht="10.15" customHeight="1" x14ac:dyDescent="0.35"/>
    <row r="2" spans="1:9" s="31" customFormat="1" x14ac:dyDescent="0.35">
      <c r="A2" s="414" t="s">
        <v>0</v>
      </c>
      <c r="B2" s="414"/>
      <c r="C2" s="414"/>
      <c r="D2" s="414"/>
      <c r="E2" s="414"/>
      <c r="F2" s="414"/>
      <c r="G2" s="414"/>
      <c r="H2" s="191"/>
      <c r="I2" s="191"/>
    </row>
    <row r="3" spans="1:9" ht="10.15" customHeight="1" x14ac:dyDescent="0.35"/>
    <row r="4" spans="1:9" s="31" customFormat="1" ht="15" customHeight="1" x14ac:dyDescent="0.35">
      <c r="A4" s="415" t="s">
        <v>1</v>
      </c>
      <c r="B4" s="415"/>
      <c r="C4" s="415"/>
      <c r="D4" s="415"/>
      <c r="E4" s="415"/>
      <c r="F4" s="415"/>
      <c r="G4" s="415"/>
      <c r="H4" s="191"/>
      <c r="I4" s="191"/>
    </row>
    <row r="5" spans="1:9" s="85" customFormat="1" ht="16.899999999999999" customHeight="1" x14ac:dyDescent="0.35">
      <c r="A5" s="416" t="s">
        <v>2</v>
      </c>
      <c r="B5" s="416"/>
      <c r="C5" s="416"/>
      <c r="D5" s="416"/>
      <c r="E5" s="416"/>
      <c r="F5" s="416"/>
      <c r="G5" s="416"/>
    </row>
    <row r="6" spans="1:9" ht="10.15" customHeight="1" x14ac:dyDescent="0.35"/>
    <row r="7" spans="1:9" s="31" customFormat="1" ht="15" customHeight="1" x14ac:dyDescent="0.35">
      <c r="A7" s="191" t="s">
        <v>3</v>
      </c>
      <c r="B7" s="191"/>
      <c r="C7" s="191"/>
      <c r="D7" s="191"/>
      <c r="E7" s="415"/>
      <c r="F7" s="415"/>
      <c r="G7" s="415"/>
      <c r="H7" s="191"/>
      <c r="I7" s="191"/>
    </row>
    <row r="8" spans="1:9" s="85" customFormat="1" ht="16.899999999999999" customHeight="1" x14ac:dyDescent="0.35">
      <c r="A8" s="416" t="s">
        <v>1519</v>
      </c>
      <c r="B8" s="416"/>
      <c r="C8" s="416"/>
      <c r="D8" s="416"/>
      <c r="E8" s="416"/>
      <c r="F8" s="416"/>
      <c r="G8" s="416"/>
    </row>
    <row r="9" spans="1:9" ht="30.75" customHeight="1" x14ac:dyDescent="0.3">
      <c r="A9" s="395" t="s">
        <v>4</v>
      </c>
      <c r="B9" s="396"/>
      <c r="C9" s="396"/>
      <c r="D9" s="396"/>
      <c r="E9" s="412" t="s">
        <v>5</v>
      </c>
      <c r="F9" s="413"/>
      <c r="G9" s="413"/>
    </row>
    <row r="10" spans="1:9" ht="16.899999999999999" customHeight="1" x14ac:dyDescent="0.35">
      <c r="A10" s="395" t="s">
        <v>6</v>
      </c>
      <c r="B10" s="396"/>
      <c r="C10" s="396"/>
      <c r="D10" s="396"/>
      <c r="E10" s="397" t="s">
        <v>7</v>
      </c>
      <c r="F10" s="397"/>
      <c r="G10" s="398"/>
    </row>
    <row r="11" spans="1:9" ht="16.899999999999999" customHeight="1" x14ac:dyDescent="0.35">
      <c r="A11" s="395" t="s">
        <v>8</v>
      </c>
      <c r="B11" s="396"/>
      <c r="C11" s="396"/>
      <c r="D11" s="396"/>
      <c r="E11" s="410" t="s">
        <v>9</v>
      </c>
      <c r="F11" s="411"/>
      <c r="G11" s="411"/>
    </row>
    <row r="12" spans="1:9" ht="16.899999999999999" customHeight="1" x14ac:dyDescent="0.35">
      <c r="A12" s="395" t="s">
        <v>10</v>
      </c>
      <c r="B12" s="396"/>
      <c r="C12" s="396"/>
      <c r="D12" s="396"/>
      <c r="E12" s="397" t="s">
        <v>11</v>
      </c>
      <c r="F12" s="397"/>
      <c r="G12" s="398"/>
      <c r="H12" s="24"/>
    </row>
    <row r="13" spans="1:9" ht="16.899999999999999" customHeight="1" x14ac:dyDescent="0.35">
      <c r="A13" s="395" t="s">
        <v>12</v>
      </c>
      <c r="B13" s="396"/>
      <c r="C13" s="396"/>
      <c r="D13" s="396"/>
      <c r="E13" s="397" t="s">
        <v>13</v>
      </c>
      <c r="F13" s="397"/>
      <c r="G13" s="398"/>
      <c r="H13" s="24"/>
    </row>
    <row r="14" spans="1:9" ht="16.899999999999999" customHeight="1" x14ac:dyDescent="0.35">
      <c r="A14" s="395" t="s">
        <v>14</v>
      </c>
      <c r="B14" s="396"/>
      <c r="C14" s="396"/>
      <c r="D14" s="396"/>
      <c r="E14" s="398" t="s">
        <v>15</v>
      </c>
      <c r="F14" s="399"/>
      <c r="G14" s="399"/>
      <c r="H14" s="24"/>
    </row>
    <row r="15" spans="1:9" ht="16.899999999999999" customHeight="1" x14ac:dyDescent="0.35">
      <c r="A15" s="395" t="s">
        <v>16</v>
      </c>
      <c r="B15" s="396"/>
      <c r="C15" s="396"/>
      <c r="D15" s="396"/>
      <c r="E15" s="398" t="s">
        <v>17</v>
      </c>
      <c r="F15" s="399"/>
      <c r="G15" s="399"/>
      <c r="H15" s="24"/>
    </row>
    <row r="16" spans="1:9" s="27" customFormat="1" ht="16.899999999999999" customHeight="1" x14ac:dyDescent="0.35">
      <c r="A16" s="400" t="s">
        <v>18</v>
      </c>
      <c r="B16" s="400"/>
      <c r="C16" s="400"/>
      <c r="D16" s="401"/>
      <c r="E16" s="406" t="s">
        <v>19</v>
      </c>
      <c r="F16" s="406"/>
      <c r="G16" s="407"/>
      <c r="I16" s="86"/>
    </row>
    <row r="17" spans="1:9" s="27" customFormat="1" ht="34.5" customHeight="1" x14ac:dyDescent="0.35">
      <c r="A17" s="402"/>
      <c r="B17" s="402"/>
      <c r="C17" s="402"/>
      <c r="D17" s="403"/>
      <c r="E17" s="408" t="s">
        <v>1135</v>
      </c>
      <c r="F17" s="409"/>
      <c r="G17" s="409"/>
      <c r="I17" s="86"/>
    </row>
    <row r="18" spans="1:9" s="27" customFormat="1" ht="16.899999999999999" customHeight="1" x14ac:dyDescent="0.35">
      <c r="A18" s="402"/>
      <c r="B18" s="402"/>
      <c r="C18" s="402"/>
      <c r="D18" s="403"/>
      <c r="E18" s="406" t="s">
        <v>20</v>
      </c>
      <c r="F18" s="406"/>
      <c r="G18" s="407"/>
      <c r="I18" s="86"/>
    </row>
    <row r="19" spans="1:9" s="27" customFormat="1" ht="50.25" customHeight="1" x14ac:dyDescent="0.35">
      <c r="A19" s="404"/>
      <c r="B19" s="404"/>
      <c r="C19" s="404"/>
      <c r="D19" s="405"/>
      <c r="E19" s="408" t="s">
        <v>1136</v>
      </c>
      <c r="F19" s="409"/>
      <c r="G19" s="409"/>
      <c r="I19" s="86"/>
    </row>
    <row r="20" spans="1:9" ht="16.899999999999999" customHeight="1" x14ac:dyDescent="0.35">
      <c r="A20" s="395" t="s">
        <v>21</v>
      </c>
      <c r="B20" s="396"/>
      <c r="C20" s="396"/>
      <c r="D20" s="396"/>
      <c r="E20" s="396"/>
      <c r="F20" s="396"/>
      <c r="G20" s="87">
        <v>3</v>
      </c>
    </row>
    <row r="21" spans="1:9" ht="21" customHeight="1" x14ac:dyDescent="0.35">
      <c r="A21" s="393" t="s">
        <v>22</v>
      </c>
      <c r="B21" s="394"/>
      <c r="C21" s="394"/>
      <c r="D21" s="394"/>
      <c r="E21" s="394"/>
      <c r="F21" s="394"/>
      <c r="G21" s="87">
        <v>90</v>
      </c>
    </row>
    <row r="22" spans="1:9" ht="36" customHeight="1" x14ac:dyDescent="0.35">
      <c r="A22" s="393" t="s">
        <v>23</v>
      </c>
      <c r="B22" s="394"/>
      <c r="C22" s="394"/>
      <c r="D22" s="394"/>
      <c r="E22" s="394"/>
      <c r="F22" s="394"/>
      <c r="G22" s="89">
        <v>52.9</v>
      </c>
    </row>
    <row r="23" spans="1:9" ht="37.5" customHeight="1" x14ac:dyDescent="0.35">
      <c r="A23" s="393" t="s">
        <v>24</v>
      </c>
      <c r="B23" s="394"/>
      <c r="C23" s="394"/>
      <c r="D23" s="394"/>
      <c r="E23" s="394"/>
      <c r="F23" s="394"/>
      <c r="G23" s="87">
        <v>6</v>
      </c>
    </row>
    <row r="24" spans="1:9" ht="16.899999999999999" customHeight="1" x14ac:dyDescent="0.35">
      <c r="A24" s="395" t="s">
        <v>25</v>
      </c>
      <c r="B24" s="396"/>
      <c r="C24" s="396"/>
      <c r="D24" s="396"/>
      <c r="E24" s="396"/>
      <c r="F24" s="396"/>
      <c r="G24" s="87">
        <v>950</v>
      </c>
    </row>
    <row r="25" spans="1:9" ht="10.15" customHeight="1" x14ac:dyDescent="0.35">
      <c r="C25" s="28"/>
      <c r="D25" s="28"/>
      <c r="E25" s="28"/>
      <c r="F25" s="28"/>
      <c r="G25" s="28"/>
    </row>
    <row r="26" spans="1:9" x14ac:dyDescent="0.35">
      <c r="B26" s="88"/>
    </row>
    <row r="27" spans="1:9" x14ac:dyDescent="0.35">
      <c r="B27" s="88"/>
    </row>
    <row r="28" spans="1:9" x14ac:dyDescent="0.35">
      <c r="B28" s="88"/>
    </row>
    <row r="29" spans="1:9" x14ac:dyDescent="0.35">
      <c r="B29" s="88"/>
    </row>
  </sheetData>
  <mergeCells count="29">
    <mergeCell ref="A9:D9"/>
    <mergeCell ref="E9:G9"/>
    <mergeCell ref="A2:G2"/>
    <mergeCell ref="A4:G4"/>
    <mergeCell ref="A5:G5"/>
    <mergeCell ref="E7:G7"/>
    <mergeCell ref="A8:G8"/>
    <mergeCell ref="A10:D10"/>
    <mergeCell ref="E10:G10"/>
    <mergeCell ref="A11:D11"/>
    <mergeCell ref="E11:G11"/>
    <mergeCell ref="A12:D12"/>
    <mergeCell ref="E12:G12"/>
    <mergeCell ref="A16:D19"/>
    <mergeCell ref="E16:G16"/>
    <mergeCell ref="E17:G17"/>
    <mergeCell ref="E18:G18"/>
    <mergeCell ref="E19:G19"/>
    <mergeCell ref="A13:D13"/>
    <mergeCell ref="E13:G13"/>
    <mergeCell ref="A14:D14"/>
    <mergeCell ref="E14:G14"/>
    <mergeCell ref="A15:D15"/>
    <mergeCell ref="E15:G15"/>
    <mergeCell ref="A21:F21"/>
    <mergeCell ref="A22:F22"/>
    <mergeCell ref="A23:F23"/>
    <mergeCell ref="A24:F24"/>
    <mergeCell ref="A20:F2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78"/>
  <sheetViews>
    <sheetView zoomScaleNormal="100" zoomScaleSheetLayoutView="130" workbookViewId="0">
      <selection activeCell="A9" sqref="A9:I9"/>
    </sheetView>
  </sheetViews>
  <sheetFormatPr defaultColWidth="8.81640625" defaultRowHeight="13" x14ac:dyDescent="0.35"/>
  <cols>
    <col min="1" max="1" width="9.1796875" style="3" customWidth="1"/>
    <col min="2" max="2" width="4.81640625" style="3" customWidth="1"/>
    <col min="3" max="5" width="9.7265625" style="3" customWidth="1"/>
    <col min="6" max="6" width="8.7265625" style="3" customWidth="1"/>
    <col min="7" max="7" width="14" style="3" customWidth="1"/>
    <col min="8" max="8" width="11.54296875" style="3" customWidth="1"/>
    <col min="9" max="9" width="8.7265625" style="3" customWidth="1"/>
    <col min="10" max="10" width="2.7265625" style="3" customWidth="1"/>
    <col min="11" max="16384" width="8.81640625" style="3"/>
  </cols>
  <sheetData>
    <row r="1" spans="1:9" x14ac:dyDescent="0.35">
      <c r="A1" s="62" t="s">
        <v>241</v>
      </c>
      <c r="B1" s="63"/>
      <c r="C1" s="63"/>
      <c r="D1" s="63"/>
      <c r="E1" s="63"/>
      <c r="F1" s="63"/>
      <c r="G1" s="63"/>
    </row>
    <row r="2" spans="1:9" x14ac:dyDescent="0.35">
      <c r="A2" s="605" t="s">
        <v>160</v>
      </c>
      <c r="B2" s="605"/>
      <c r="C2" s="605"/>
      <c r="D2" s="605"/>
      <c r="E2" s="605"/>
      <c r="F2" s="605"/>
      <c r="G2" s="605"/>
      <c r="H2" s="605"/>
      <c r="I2" s="605"/>
    </row>
    <row r="3" spans="1:9" x14ac:dyDescent="0.35">
      <c r="A3" s="601" t="s">
        <v>141</v>
      </c>
      <c r="B3" s="602"/>
      <c r="C3" s="602"/>
      <c r="D3" s="602">
        <v>5</v>
      </c>
      <c r="E3" s="602"/>
      <c r="F3" s="602"/>
      <c r="G3" s="602"/>
      <c r="H3" s="602"/>
      <c r="I3" s="603"/>
    </row>
    <row r="4" spans="1:9" x14ac:dyDescent="0.35">
      <c r="A4" s="601" t="s">
        <v>140</v>
      </c>
      <c r="B4" s="602"/>
      <c r="C4" s="602"/>
      <c r="D4" s="602" t="s">
        <v>455</v>
      </c>
      <c r="E4" s="602"/>
      <c r="F4" s="602"/>
      <c r="G4" s="602"/>
      <c r="H4" s="602"/>
      <c r="I4" s="603"/>
    </row>
    <row r="5" spans="1:9" x14ac:dyDescent="0.35">
      <c r="A5" s="601" t="s">
        <v>144</v>
      </c>
      <c r="B5" s="602"/>
      <c r="C5" s="602"/>
      <c r="D5" s="602" t="s">
        <v>318</v>
      </c>
      <c r="E5" s="602"/>
      <c r="F5" s="602"/>
      <c r="G5" s="602"/>
      <c r="H5" s="602"/>
      <c r="I5" s="603"/>
    </row>
    <row r="6" spans="1:9" ht="38.25" customHeight="1" x14ac:dyDescent="0.35">
      <c r="A6" s="601" t="s">
        <v>244</v>
      </c>
      <c r="B6" s="602"/>
      <c r="C6" s="602"/>
      <c r="D6" s="587" t="s">
        <v>839</v>
      </c>
      <c r="E6" s="570"/>
      <c r="F6" s="570"/>
      <c r="G6" s="570"/>
      <c r="H6" s="570"/>
      <c r="I6" s="570"/>
    </row>
    <row r="8" spans="1:9" x14ac:dyDescent="0.35">
      <c r="A8" s="604" t="s">
        <v>3</v>
      </c>
      <c r="B8" s="604"/>
      <c r="C8" s="604"/>
      <c r="D8" s="604"/>
      <c r="E8" s="604"/>
      <c r="F8" s="604"/>
      <c r="G8" s="604"/>
      <c r="H8" s="604"/>
      <c r="I8" s="604"/>
    </row>
    <row r="9" spans="1:9" x14ac:dyDescent="0.35">
      <c r="A9" s="586" t="s">
        <v>1487</v>
      </c>
      <c r="B9" s="586"/>
      <c r="C9" s="586"/>
      <c r="D9" s="586"/>
      <c r="E9" s="586"/>
      <c r="F9" s="586"/>
      <c r="G9" s="586"/>
      <c r="H9" s="586"/>
      <c r="I9" s="586"/>
    </row>
    <row r="10" spans="1:9" x14ac:dyDescent="0.35">
      <c r="A10" s="601" t="s">
        <v>10</v>
      </c>
      <c r="B10" s="602"/>
      <c r="C10" s="602"/>
      <c r="D10" s="602"/>
      <c r="E10" s="602"/>
      <c r="F10" s="602" t="s">
        <v>11</v>
      </c>
      <c r="G10" s="602"/>
      <c r="H10" s="602"/>
      <c r="I10" s="603"/>
    </row>
    <row r="11" spans="1:9" x14ac:dyDescent="0.35">
      <c r="A11" s="601" t="s">
        <v>246</v>
      </c>
      <c r="B11" s="602"/>
      <c r="C11" s="602"/>
      <c r="D11" s="602"/>
      <c r="E11" s="602"/>
      <c r="F11" s="602" t="s">
        <v>247</v>
      </c>
      <c r="G11" s="602"/>
      <c r="H11" s="602"/>
      <c r="I11" s="603"/>
    </row>
    <row r="12" spans="1:9" x14ac:dyDescent="0.35">
      <c r="A12" s="601" t="s">
        <v>248</v>
      </c>
      <c r="B12" s="602"/>
      <c r="C12" s="602"/>
      <c r="D12" s="602"/>
      <c r="E12" s="602"/>
      <c r="F12" s="602">
        <v>1</v>
      </c>
      <c r="G12" s="602"/>
      <c r="H12" s="602"/>
      <c r="I12" s="603"/>
    </row>
    <row r="13" spans="1:9" x14ac:dyDescent="0.35">
      <c r="A13" s="601" t="s">
        <v>16</v>
      </c>
      <c r="B13" s="602"/>
      <c r="C13" s="602"/>
      <c r="D13" s="602"/>
      <c r="E13" s="602"/>
      <c r="F13" s="602" t="s">
        <v>1155</v>
      </c>
      <c r="G13" s="602"/>
      <c r="H13" s="602"/>
      <c r="I13" s="603"/>
    </row>
    <row r="15" spans="1:9" x14ac:dyDescent="0.35">
      <c r="A15" s="586" t="s">
        <v>249</v>
      </c>
      <c r="B15" s="586"/>
      <c r="C15" s="586"/>
      <c r="D15" s="586"/>
      <c r="E15" s="586"/>
      <c r="F15" s="586"/>
      <c r="G15" s="586"/>
      <c r="H15" s="586"/>
      <c r="I15" s="586"/>
    </row>
    <row r="16" spans="1:9" ht="43.9" customHeight="1" x14ac:dyDescent="0.35">
      <c r="A16" s="570" t="s">
        <v>250</v>
      </c>
      <c r="B16" s="570"/>
      <c r="C16" s="585" t="s">
        <v>1130</v>
      </c>
      <c r="D16" s="585"/>
      <c r="E16" s="585"/>
      <c r="F16" s="585"/>
      <c r="G16" s="585"/>
      <c r="H16" s="585"/>
      <c r="I16" s="587"/>
    </row>
    <row r="18" spans="1:9" x14ac:dyDescent="0.35">
      <c r="A18" s="588" t="s">
        <v>252</v>
      </c>
      <c r="B18" s="588"/>
      <c r="C18" s="588"/>
      <c r="D18" s="588"/>
    </row>
    <row r="19" spans="1:9" x14ac:dyDescent="0.35">
      <c r="A19" s="589" t="s">
        <v>32</v>
      </c>
      <c r="B19" s="590" t="s">
        <v>33</v>
      </c>
      <c r="C19" s="590"/>
      <c r="D19" s="590"/>
      <c r="E19" s="590"/>
      <c r="F19" s="590"/>
      <c r="G19" s="590"/>
      <c r="H19" s="590" t="s">
        <v>253</v>
      </c>
      <c r="I19" s="591"/>
    </row>
    <row r="20" spans="1:9" ht="29.25" customHeight="1" x14ac:dyDescent="0.35">
      <c r="A20" s="589"/>
      <c r="B20" s="590"/>
      <c r="C20" s="590"/>
      <c r="D20" s="590"/>
      <c r="E20" s="590"/>
      <c r="F20" s="590"/>
      <c r="G20" s="590"/>
      <c r="H20" s="205" t="s">
        <v>254</v>
      </c>
      <c r="I20" s="206" t="s">
        <v>36</v>
      </c>
    </row>
    <row r="21" spans="1:9" s="62" customFormat="1" ht="17.649999999999999" customHeight="1" x14ac:dyDescent="0.35">
      <c r="A21" s="592" t="s">
        <v>37</v>
      </c>
      <c r="B21" s="593"/>
      <c r="C21" s="593"/>
      <c r="D21" s="593"/>
      <c r="E21" s="593"/>
      <c r="F21" s="593"/>
      <c r="G21" s="593"/>
      <c r="H21" s="593"/>
      <c r="I21" s="594"/>
    </row>
    <row r="22" spans="1:9" ht="48.75" customHeight="1" x14ac:dyDescent="0.35">
      <c r="A22" s="204" t="s">
        <v>840</v>
      </c>
      <c r="B22" s="595" t="s">
        <v>841</v>
      </c>
      <c r="C22" s="596"/>
      <c r="D22" s="596"/>
      <c r="E22" s="596"/>
      <c r="F22" s="596"/>
      <c r="G22" s="597"/>
      <c r="H22" s="205" t="s">
        <v>842</v>
      </c>
      <c r="I22" s="64" t="s">
        <v>44</v>
      </c>
    </row>
    <row r="23" spans="1:9" s="62" customFormat="1" ht="17.649999999999999" customHeight="1" x14ac:dyDescent="0.35">
      <c r="A23" s="592" t="s">
        <v>261</v>
      </c>
      <c r="B23" s="593"/>
      <c r="C23" s="593"/>
      <c r="D23" s="593"/>
      <c r="E23" s="593"/>
      <c r="F23" s="593"/>
      <c r="G23" s="593"/>
      <c r="H23" s="593"/>
      <c r="I23" s="594"/>
    </row>
    <row r="24" spans="1:9" ht="49.5" customHeight="1" x14ac:dyDescent="0.35">
      <c r="A24" s="204" t="s">
        <v>843</v>
      </c>
      <c r="B24" s="598" t="s">
        <v>844</v>
      </c>
      <c r="C24" s="599"/>
      <c r="D24" s="599"/>
      <c r="E24" s="599"/>
      <c r="F24" s="599"/>
      <c r="G24" s="600"/>
      <c r="H24" s="205" t="s">
        <v>845</v>
      </c>
      <c r="I24" s="64" t="s">
        <v>41</v>
      </c>
    </row>
    <row r="25" spans="1:9" s="62" customFormat="1" ht="17.649999999999999" customHeight="1" x14ac:dyDescent="0.35">
      <c r="A25" s="592" t="s">
        <v>271</v>
      </c>
      <c r="B25" s="593"/>
      <c r="C25" s="593"/>
      <c r="D25" s="593"/>
      <c r="E25" s="593"/>
      <c r="F25" s="593"/>
      <c r="G25" s="593"/>
      <c r="H25" s="593"/>
      <c r="I25" s="594"/>
    </row>
    <row r="26" spans="1:9" ht="36.75" customHeight="1" x14ac:dyDescent="0.35">
      <c r="A26" s="204" t="s">
        <v>846</v>
      </c>
      <c r="B26" s="585" t="s">
        <v>1174</v>
      </c>
      <c r="C26" s="585"/>
      <c r="D26" s="585"/>
      <c r="E26" s="585"/>
      <c r="F26" s="585"/>
      <c r="G26" s="585"/>
      <c r="H26" s="205" t="s">
        <v>126</v>
      </c>
      <c r="I26" s="64" t="s">
        <v>44</v>
      </c>
    </row>
    <row r="28" spans="1:9" x14ac:dyDescent="0.35">
      <c r="A28" s="62" t="s">
        <v>276</v>
      </c>
      <c r="B28" s="63"/>
      <c r="C28" s="63"/>
      <c r="D28" s="63"/>
      <c r="E28" s="63"/>
      <c r="F28" s="63"/>
      <c r="G28" s="63"/>
      <c r="H28" s="63"/>
      <c r="I28" s="63"/>
    </row>
    <row r="29" spans="1:9" s="62" customFormat="1" ht="17.649999999999999" customHeight="1" x14ac:dyDescent="0.35">
      <c r="A29" s="579" t="s">
        <v>277</v>
      </c>
      <c r="B29" s="579"/>
      <c r="C29" s="579"/>
      <c r="D29" s="579"/>
      <c r="E29" s="579"/>
      <c r="F29" s="579"/>
      <c r="G29" s="579"/>
      <c r="H29" s="65">
        <v>20</v>
      </c>
      <c r="I29" s="201" t="s">
        <v>278</v>
      </c>
    </row>
    <row r="30" spans="1:9" ht="27.75" customHeight="1" x14ac:dyDescent="0.35">
      <c r="A30" s="584" t="s">
        <v>279</v>
      </c>
      <c r="B30" s="582" t="s">
        <v>847</v>
      </c>
      <c r="C30" s="582"/>
      <c r="D30" s="582"/>
      <c r="E30" s="582"/>
      <c r="F30" s="582"/>
      <c r="G30" s="582"/>
      <c r="H30" s="582"/>
      <c r="I30" s="583"/>
    </row>
    <row r="31" spans="1:9" ht="17.149999999999999" customHeight="1" x14ac:dyDescent="0.35">
      <c r="A31" s="581"/>
      <c r="B31" s="576" t="s">
        <v>848</v>
      </c>
      <c r="C31" s="577"/>
      <c r="D31" s="577"/>
      <c r="E31" s="577"/>
      <c r="F31" s="577"/>
      <c r="G31" s="577"/>
      <c r="H31" s="577"/>
      <c r="I31" s="577"/>
    </row>
    <row r="32" spans="1:9" ht="17.149999999999999" customHeight="1" x14ac:dyDescent="0.35">
      <c r="A32" s="581"/>
      <c r="B32" s="576" t="s">
        <v>849</v>
      </c>
      <c r="C32" s="577"/>
      <c r="D32" s="577"/>
      <c r="E32" s="577"/>
      <c r="F32" s="577"/>
      <c r="G32" s="577"/>
      <c r="H32" s="577"/>
      <c r="I32" s="577"/>
    </row>
    <row r="33" spans="1:9" ht="17.149999999999999" customHeight="1" x14ac:dyDescent="0.35">
      <c r="A33" s="581"/>
      <c r="B33" s="576" t="s">
        <v>850</v>
      </c>
      <c r="C33" s="577"/>
      <c r="D33" s="577"/>
      <c r="E33" s="577"/>
      <c r="F33" s="577"/>
      <c r="G33" s="577"/>
      <c r="H33" s="577"/>
      <c r="I33" s="577"/>
    </row>
    <row r="34" spans="1:9" ht="28.5" customHeight="1" x14ac:dyDescent="0.35">
      <c r="A34" s="581"/>
      <c r="B34" s="576" t="s">
        <v>851</v>
      </c>
      <c r="C34" s="577"/>
      <c r="D34" s="577"/>
      <c r="E34" s="577"/>
      <c r="F34" s="577"/>
      <c r="G34" s="577"/>
      <c r="H34" s="577"/>
      <c r="I34" s="577"/>
    </row>
    <row r="35" spans="1:9" ht="17.149999999999999" customHeight="1" x14ac:dyDescent="0.35">
      <c r="A35" s="581"/>
      <c r="B35" s="576" t="s">
        <v>852</v>
      </c>
      <c r="C35" s="577"/>
      <c r="D35" s="577"/>
      <c r="E35" s="577"/>
      <c r="F35" s="577"/>
      <c r="G35" s="577"/>
      <c r="H35" s="577"/>
      <c r="I35" s="577"/>
    </row>
    <row r="36" spans="1:9" ht="17.149999999999999" customHeight="1" x14ac:dyDescent="0.35">
      <c r="A36" s="581"/>
      <c r="B36" s="576" t="s">
        <v>853</v>
      </c>
      <c r="C36" s="577"/>
      <c r="D36" s="577"/>
      <c r="E36" s="577"/>
      <c r="F36" s="577"/>
      <c r="G36" s="577"/>
      <c r="H36" s="577"/>
      <c r="I36" s="577"/>
    </row>
    <row r="37" spans="1:9" ht="17.149999999999999" customHeight="1" x14ac:dyDescent="0.35">
      <c r="A37" s="581"/>
      <c r="B37" s="576" t="s">
        <v>854</v>
      </c>
      <c r="C37" s="577"/>
      <c r="D37" s="577"/>
      <c r="E37" s="577"/>
      <c r="F37" s="577"/>
      <c r="G37" s="577"/>
      <c r="H37" s="577"/>
      <c r="I37" s="577"/>
    </row>
    <row r="38" spans="1:9" x14ac:dyDescent="0.35">
      <c r="A38" s="575" t="s">
        <v>289</v>
      </c>
      <c r="B38" s="573"/>
      <c r="C38" s="573"/>
      <c r="D38" s="573" t="s">
        <v>855</v>
      </c>
      <c r="E38" s="573"/>
      <c r="F38" s="573"/>
      <c r="G38" s="573"/>
      <c r="H38" s="573"/>
      <c r="I38" s="574"/>
    </row>
    <row r="39" spans="1:9" ht="40.9" customHeight="1" x14ac:dyDescent="0.35">
      <c r="A39" s="571" t="s">
        <v>291</v>
      </c>
      <c r="B39" s="572"/>
      <c r="C39" s="572"/>
      <c r="D39" s="572" t="s">
        <v>1175</v>
      </c>
      <c r="E39" s="572"/>
      <c r="F39" s="572"/>
      <c r="G39" s="572"/>
      <c r="H39" s="572"/>
      <c r="I39" s="578"/>
    </row>
    <row r="40" spans="1:9" s="62" customFormat="1" ht="17.649999999999999" customHeight="1" x14ac:dyDescent="0.35">
      <c r="A40" s="579" t="s">
        <v>292</v>
      </c>
      <c r="B40" s="579"/>
      <c r="C40" s="579"/>
      <c r="D40" s="579"/>
      <c r="E40" s="579"/>
      <c r="F40" s="579"/>
      <c r="G40" s="579"/>
      <c r="H40" s="65">
        <v>40</v>
      </c>
      <c r="I40" s="201" t="s">
        <v>278</v>
      </c>
    </row>
    <row r="41" spans="1:9" ht="15" customHeight="1" x14ac:dyDescent="0.35">
      <c r="A41" s="580"/>
      <c r="B41" s="582" t="s">
        <v>856</v>
      </c>
      <c r="C41" s="582"/>
      <c r="D41" s="582"/>
      <c r="E41" s="582"/>
      <c r="F41" s="582"/>
      <c r="G41" s="582"/>
      <c r="H41" s="582"/>
      <c r="I41" s="583"/>
    </row>
    <row r="42" spans="1:9" ht="15" customHeight="1" x14ac:dyDescent="0.35">
      <c r="A42" s="581"/>
      <c r="B42" s="576" t="s">
        <v>857</v>
      </c>
      <c r="C42" s="577"/>
      <c r="D42" s="577"/>
      <c r="E42" s="577"/>
      <c r="F42" s="577"/>
      <c r="G42" s="577"/>
      <c r="H42" s="577"/>
      <c r="I42" s="577"/>
    </row>
    <row r="43" spans="1:9" ht="15" customHeight="1" x14ac:dyDescent="0.35">
      <c r="A43" s="581"/>
      <c r="B43" s="576" t="s">
        <v>858</v>
      </c>
      <c r="C43" s="577"/>
      <c r="D43" s="577"/>
      <c r="E43" s="577"/>
      <c r="F43" s="577"/>
      <c r="G43" s="577"/>
      <c r="H43" s="577"/>
      <c r="I43" s="577"/>
    </row>
    <row r="44" spans="1:9" ht="15" customHeight="1" x14ac:dyDescent="0.35">
      <c r="A44" s="581"/>
      <c r="B44" s="576" t="s">
        <v>859</v>
      </c>
      <c r="C44" s="577"/>
      <c r="D44" s="577"/>
      <c r="E44" s="577"/>
      <c r="F44" s="577"/>
      <c r="G44" s="577"/>
      <c r="H44" s="577"/>
      <c r="I44" s="577"/>
    </row>
    <row r="45" spans="1:9" ht="15" customHeight="1" x14ac:dyDescent="0.35">
      <c r="A45" s="581"/>
      <c r="B45" s="576" t="s">
        <v>860</v>
      </c>
      <c r="C45" s="577"/>
      <c r="D45" s="577"/>
      <c r="E45" s="577"/>
      <c r="F45" s="577"/>
      <c r="G45" s="577"/>
      <c r="H45" s="577"/>
      <c r="I45" s="577"/>
    </row>
    <row r="46" spans="1:9" ht="15" customHeight="1" x14ac:dyDescent="0.35">
      <c r="A46" s="581"/>
      <c r="B46" s="576" t="s">
        <v>861</v>
      </c>
      <c r="C46" s="577"/>
      <c r="D46" s="577"/>
      <c r="E46" s="577"/>
      <c r="F46" s="577"/>
      <c r="G46" s="577"/>
      <c r="H46" s="577"/>
      <c r="I46" s="577"/>
    </row>
    <row r="47" spans="1:9" ht="15" customHeight="1" x14ac:dyDescent="0.35">
      <c r="A47" s="581"/>
      <c r="B47" s="576" t="s">
        <v>862</v>
      </c>
      <c r="C47" s="577"/>
      <c r="D47" s="577"/>
      <c r="E47" s="577"/>
      <c r="F47" s="577"/>
      <c r="G47" s="577"/>
      <c r="H47" s="577"/>
      <c r="I47" s="577"/>
    </row>
    <row r="48" spans="1:9" ht="15" customHeight="1" x14ac:dyDescent="0.35">
      <c r="A48" s="581"/>
      <c r="B48" s="576" t="s">
        <v>863</v>
      </c>
      <c r="C48" s="577"/>
      <c r="D48" s="577"/>
      <c r="E48" s="577"/>
      <c r="F48" s="577"/>
      <c r="G48" s="577"/>
      <c r="H48" s="577"/>
      <c r="I48" s="577"/>
    </row>
    <row r="49" spans="1:10" ht="15" customHeight="1" x14ac:dyDescent="0.35">
      <c r="A49" s="581"/>
      <c r="B49" s="576" t="s">
        <v>864</v>
      </c>
      <c r="C49" s="577"/>
      <c r="D49" s="577"/>
      <c r="E49" s="577"/>
      <c r="F49" s="577"/>
      <c r="G49" s="577"/>
      <c r="H49" s="577"/>
      <c r="I49" s="577"/>
    </row>
    <row r="50" spans="1:10" ht="15" customHeight="1" x14ac:dyDescent="0.35">
      <c r="A50" s="581"/>
      <c r="B50" s="576" t="s">
        <v>865</v>
      </c>
      <c r="C50" s="577"/>
      <c r="D50" s="577"/>
      <c r="E50" s="577"/>
      <c r="F50" s="577"/>
      <c r="G50" s="577"/>
      <c r="H50" s="577"/>
      <c r="I50" s="577"/>
    </row>
    <row r="51" spans="1:10" ht="15" customHeight="1" x14ac:dyDescent="0.35">
      <c r="A51" s="581"/>
      <c r="B51" s="576" t="s">
        <v>866</v>
      </c>
      <c r="C51" s="577"/>
      <c r="D51" s="577"/>
      <c r="E51" s="577"/>
      <c r="F51" s="577"/>
      <c r="G51" s="577"/>
      <c r="H51" s="577"/>
      <c r="I51" s="577"/>
    </row>
    <row r="52" spans="1:10" ht="15" customHeight="1" x14ac:dyDescent="0.35">
      <c r="A52" s="581"/>
      <c r="B52" s="576" t="s">
        <v>867</v>
      </c>
      <c r="C52" s="577"/>
      <c r="D52" s="577"/>
      <c r="E52" s="577"/>
      <c r="F52" s="577"/>
      <c r="G52" s="577"/>
      <c r="H52" s="577"/>
      <c r="I52" s="577"/>
    </row>
    <row r="53" spans="1:10" ht="15" customHeight="1" x14ac:dyDescent="0.35">
      <c r="A53" s="581"/>
      <c r="B53" s="576" t="s">
        <v>868</v>
      </c>
      <c r="C53" s="577"/>
      <c r="D53" s="577"/>
      <c r="E53" s="577"/>
      <c r="F53" s="577"/>
      <c r="G53" s="577"/>
      <c r="H53" s="577"/>
      <c r="I53" s="577"/>
    </row>
    <row r="54" spans="1:10" ht="15" customHeight="1" x14ac:dyDescent="0.35">
      <c r="A54" s="581"/>
      <c r="B54" s="576" t="s">
        <v>869</v>
      </c>
      <c r="C54" s="577"/>
      <c r="D54" s="577"/>
      <c r="E54" s="577"/>
      <c r="F54" s="577"/>
      <c r="G54" s="577"/>
      <c r="H54" s="577"/>
      <c r="I54" s="577"/>
    </row>
    <row r="55" spans="1:10" x14ac:dyDescent="0.35">
      <c r="A55" s="575" t="s">
        <v>289</v>
      </c>
      <c r="B55" s="573"/>
      <c r="C55" s="573"/>
      <c r="D55" s="573" t="s">
        <v>870</v>
      </c>
      <c r="E55" s="573"/>
      <c r="F55" s="573"/>
      <c r="G55" s="573"/>
      <c r="H55" s="573"/>
      <c r="I55" s="574"/>
    </row>
    <row r="56" spans="1:10" ht="31.5" customHeight="1" x14ac:dyDescent="0.35">
      <c r="A56" s="571" t="s">
        <v>291</v>
      </c>
      <c r="B56" s="572"/>
      <c r="C56" s="572"/>
      <c r="D56" s="572" t="s">
        <v>1176</v>
      </c>
      <c r="E56" s="573"/>
      <c r="F56" s="573"/>
      <c r="G56" s="573"/>
      <c r="H56" s="573"/>
      <c r="I56" s="574"/>
    </row>
    <row r="58" spans="1:10" x14ac:dyDescent="0.35">
      <c r="A58" s="62" t="s">
        <v>301</v>
      </c>
      <c r="B58" s="63"/>
      <c r="C58" s="63"/>
      <c r="D58" s="63"/>
      <c r="E58" s="63"/>
      <c r="F58" s="63"/>
      <c r="G58" s="63"/>
      <c r="H58" s="63"/>
      <c r="I58" s="63"/>
      <c r="J58" s="63"/>
    </row>
    <row r="59" spans="1:10" ht="99" customHeight="1" x14ac:dyDescent="0.35">
      <c r="A59" s="575" t="s">
        <v>302</v>
      </c>
      <c r="B59" s="573"/>
      <c r="C59" s="394" t="s">
        <v>1475</v>
      </c>
      <c r="D59" s="394"/>
      <c r="E59" s="394"/>
      <c r="F59" s="394"/>
      <c r="G59" s="394"/>
      <c r="H59" s="394"/>
      <c r="I59" s="563"/>
    </row>
    <row r="60" spans="1:10" ht="206.25" customHeight="1" x14ac:dyDescent="0.35">
      <c r="A60" s="575" t="s">
        <v>304</v>
      </c>
      <c r="B60" s="573"/>
      <c r="C60" s="394" t="s">
        <v>1476</v>
      </c>
      <c r="D60" s="394"/>
      <c r="E60" s="394"/>
      <c r="F60" s="394"/>
      <c r="G60" s="394"/>
      <c r="H60" s="394"/>
      <c r="I60" s="563"/>
    </row>
    <row r="62" spans="1:10" x14ac:dyDescent="0.35">
      <c r="A62" s="62" t="s">
        <v>305</v>
      </c>
      <c r="B62" s="203"/>
      <c r="C62" s="203"/>
      <c r="D62" s="203"/>
      <c r="E62" s="203"/>
      <c r="F62" s="203"/>
      <c r="G62" s="203"/>
    </row>
    <row r="63" spans="1:10" ht="17.149999999999999" customHeight="1" x14ac:dyDescent="0.35">
      <c r="A63" s="513" t="s">
        <v>306</v>
      </c>
      <c r="B63" s="513"/>
      <c r="C63" s="513"/>
      <c r="D63" s="513"/>
      <c r="E63" s="513"/>
      <c r="F63" s="513"/>
      <c r="G63" s="513"/>
      <c r="H63" s="242">
        <v>3.8</v>
      </c>
      <c r="I63" s="243" t="s">
        <v>307</v>
      </c>
    </row>
    <row r="64" spans="1:10" ht="30.75" customHeight="1" x14ac:dyDescent="0.35">
      <c r="A64" s="513" t="s">
        <v>308</v>
      </c>
      <c r="B64" s="513"/>
      <c r="C64" s="513"/>
      <c r="D64" s="513"/>
      <c r="E64" s="513"/>
      <c r="F64" s="513"/>
      <c r="G64" s="513"/>
      <c r="H64" s="242">
        <v>1.2</v>
      </c>
      <c r="I64" s="243" t="s">
        <v>307</v>
      </c>
    </row>
    <row r="65" spans="1:9" x14ac:dyDescent="0.35">
      <c r="A65" s="250"/>
      <c r="B65" s="250"/>
      <c r="C65" s="250"/>
      <c r="D65" s="250"/>
      <c r="E65" s="250"/>
      <c r="F65" s="250"/>
      <c r="G65" s="250"/>
      <c r="H65" s="254"/>
      <c r="I65" s="181"/>
    </row>
    <row r="66" spans="1:9" x14ac:dyDescent="0.35">
      <c r="A66" s="569" t="s">
        <v>309</v>
      </c>
      <c r="B66" s="569"/>
      <c r="C66" s="569"/>
      <c r="D66" s="569"/>
      <c r="E66" s="569"/>
      <c r="F66" s="569"/>
      <c r="G66" s="569"/>
      <c r="H66" s="10"/>
      <c r="I66" s="11"/>
    </row>
    <row r="67" spans="1:9" ht="29.25" customHeight="1" x14ac:dyDescent="0.35">
      <c r="A67" s="570" t="s">
        <v>310</v>
      </c>
      <c r="B67" s="570"/>
      <c r="C67" s="570"/>
      <c r="D67" s="570"/>
      <c r="E67" s="570"/>
      <c r="F67" s="66">
        <f>SUM(F68:F73)</f>
        <v>75</v>
      </c>
      <c r="G67" s="66" t="s">
        <v>278</v>
      </c>
      <c r="H67" s="67">
        <f>F67/25</f>
        <v>3</v>
      </c>
      <c r="I67" s="66" t="s">
        <v>871</v>
      </c>
    </row>
    <row r="68" spans="1:9" ht="17.649999999999999" customHeight="1" x14ac:dyDescent="0.35">
      <c r="A68" s="63" t="s">
        <v>143</v>
      </c>
      <c r="B68" s="568" t="s">
        <v>145</v>
      </c>
      <c r="C68" s="568"/>
      <c r="D68" s="568"/>
      <c r="E68" s="568"/>
      <c r="F68" s="66">
        <v>20</v>
      </c>
      <c r="G68" s="66" t="s">
        <v>278</v>
      </c>
      <c r="H68" s="68"/>
      <c r="I68" s="69"/>
    </row>
    <row r="69" spans="1:9" ht="17.649999999999999" customHeight="1" x14ac:dyDescent="0.35">
      <c r="A69" s="63"/>
      <c r="B69" s="568" t="s">
        <v>311</v>
      </c>
      <c r="C69" s="568"/>
      <c r="D69" s="568"/>
      <c r="E69" s="568"/>
      <c r="F69" s="66">
        <v>40</v>
      </c>
      <c r="G69" s="66" t="s">
        <v>278</v>
      </c>
      <c r="H69" s="68"/>
      <c r="I69" s="69"/>
    </row>
    <row r="70" spans="1:9" ht="17.649999999999999" customHeight="1" x14ac:dyDescent="0.35">
      <c r="A70" s="63"/>
      <c r="B70" s="568" t="s">
        <v>312</v>
      </c>
      <c r="C70" s="568"/>
      <c r="D70" s="568"/>
      <c r="E70" s="568"/>
      <c r="F70" s="66">
        <v>13</v>
      </c>
      <c r="G70" s="66" t="s">
        <v>278</v>
      </c>
      <c r="H70" s="68"/>
      <c r="I70" s="69"/>
    </row>
    <row r="71" spans="1:9" ht="17.649999999999999" customHeight="1" x14ac:dyDescent="0.35">
      <c r="A71" s="63"/>
      <c r="B71" s="568" t="s">
        <v>313</v>
      </c>
      <c r="C71" s="568"/>
      <c r="D71" s="568"/>
      <c r="E71" s="568"/>
      <c r="F71" s="66" t="s">
        <v>165</v>
      </c>
      <c r="G71" s="66" t="s">
        <v>278</v>
      </c>
      <c r="H71" s="68"/>
      <c r="I71" s="69"/>
    </row>
    <row r="72" spans="1:9" ht="17.649999999999999" customHeight="1" x14ac:dyDescent="0.35">
      <c r="A72" s="63"/>
      <c r="B72" s="568" t="s">
        <v>314</v>
      </c>
      <c r="C72" s="568"/>
      <c r="D72" s="568"/>
      <c r="E72" s="568"/>
      <c r="F72" s="66" t="s">
        <v>165</v>
      </c>
      <c r="G72" s="66" t="s">
        <v>278</v>
      </c>
      <c r="H72" s="68"/>
      <c r="I72" s="69"/>
    </row>
    <row r="73" spans="1:9" ht="17.649999999999999" customHeight="1" x14ac:dyDescent="0.35">
      <c r="A73" s="63"/>
      <c r="B73" s="568" t="s">
        <v>315</v>
      </c>
      <c r="C73" s="568"/>
      <c r="D73" s="568"/>
      <c r="E73" s="568"/>
      <c r="F73" s="66">
        <v>2</v>
      </c>
      <c r="G73" s="66" t="s">
        <v>278</v>
      </c>
      <c r="H73" s="202"/>
      <c r="I73" s="70"/>
    </row>
    <row r="74" spans="1:9" ht="31.15" customHeight="1" x14ac:dyDescent="0.35">
      <c r="A74" s="570" t="s">
        <v>316</v>
      </c>
      <c r="B74" s="570"/>
      <c r="C74" s="570"/>
      <c r="D74" s="570"/>
      <c r="E74" s="570"/>
      <c r="F74" s="66" t="s">
        <v>165</v>
      </c>
      <c r="G74" s="66" t="s">
        <v>278</v>
      </c>
      <c r="H74" s="66" t="s">
        <v>872</v>
      </c>
      <c r="I74" s="66" t="s">
        <v>871</v>
      </c>
    </row>
    <row r="75" spans="1:9" ht="17.649999999999999" customHeight="1" x14ac:dyDescent="0.35">
      <c r="A75" s="568" t="s">
        <v>317</v>
      </c>
      <c r="B75" s="568"/>
      <c r="C75" s="568"/>
      <c r="D75" s="568"/>
      <c r="E75" s="568"/>
      <c r="F75" s="66">
        <v>50</v>
      </c>
      <c r="G75" s="66" t="s">
        <v>278</v>
      </c>
      <c r="H75" s="67">
        <f>F75/25</f>
        <v>2</v>
      </c>
      <c r="I75" s="66" t="s">
        <v>871</v>
      </c>
    </row>
    <row r="76" spans="1:9" x14ac:dyDescent="0.35">
      <c r="A76" s="63"/>
    </row>
    <row r="77" spans="1:9" x14ac:dyDescent="0.35">
      <c r="A77" s="63"/>
    </row>
    <row r="78" spans="1:9" x14ac:dyDescent="0.35">
      <c r="A78" s="63"/>
    </row>
  </sheetData>
  <mergeCells count="82">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B26:G26"/>
    <mergeCell ref="A15:I15"/>
    <mergeCell ref="A16:B16"/>
    <mergeCell ref="C16:I16"/>
    <mergeCell ref="A18:D18"/>
    <mergeCell ref="A19:A20"/>
    <mergeCell ref="B19:G20"/>
    <mergeCell ref="H19:I19"/>
    <mergeCell ref="A21:I21"/>
    <mergeCell ref="B22:G22"/>
    <mergeCell ref="A23:I23"/>
    <mergeCell ref="B24:G24"/>
    <mergeCell ref="A25:I25"/>
    <mergeCell ref="A29:G29"/>
    <mergeCell ref="A30:A37"/>
    <mergeCell ref="B30:I30"/>
    <mergeCell ref="B31:I31"/>
    <mergeCell ref="B32:I32"/>
    <mergeCell ref="B33:I33"/>
    <mergeCell ref="B34:I34"/>
    <mergeCell ref="B35:I35"/>
    <mergeCell ref="B36:I36"/>
    <mergeCell ref="B37:I37"/>
    <mergeCell ref="B50:I50"/>
    <mergeCell ref="A38:C38"/>
    <mergeCell ref="D38:I38"/>
    <mergeCell ref="A39:C39"/>
    <mergeCell ref="D39:I39"/>
    <mergeCell ref="A40:G40"/>
    <mergeCell ref="A41:A54"/>
    <mergeCell ref="B41:I41"/>
    <mergeCell ref="B42:I42"/>
    <mergeCell ref="B43:I43"/>
    <mergeCell ref="B44:I44"/>
    <mergeCell ref="B45:I45"/>
    <mergeCell ref="B46:I46"/>
    <mergeCell ref="B47:I47"/>
    <mergeCell ref="B48:I48"/>
    <mergeCell ref="B49:I49"/>
    <mergeCell ref="B51:I51"/>
    <mergeCell ref="B52:I52"/>
    <mergeCell ref="B53:I53"/>
    <mergeCell ref="B54:I54"/>
    <mergeCell ref="A55:C55"/>
    <mergeCell ref="D55:I55"/>
    <mergeCell ref="A56:C56"/>
    <mergeCell ref="D56:I56"/>
    <mergeCell ref="A59:B59"/>
    <mergeCell ref="C59:I59"/>
    <mergeCell ref="A60:B60"/>
    <mergeCell ref="C60:I60"/>
    <mergeCell ref="A75:E75"/>
    <mergeCell ref="A63:G63"/>
    <mergeCell ref="A64:G64"/>
    <mergeCell ref="A66:G66"/>
    <mergeCell ref="A67:E67"/>
    <mergeCell ref="B68:E68"/>
    <mergeCell ref="B69:E69"/>
    <mergeCell ref="B70:E70"/>
    <mergeCell ref="B71:E71"/>
    <mergeCell ref="B72:E72"/>
    <mergeCell ref="B73:E73"/>
    <mergeCell ref="A74:E7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61"/>
  <sheetViews>
    <sheetView view="pageBreakPreview" zoomScale="130" zoomScaleNormal="100" zoomScaleSheetLayoutView="130" workbookViewId="0">
      <selection activeCell="A50" sqref="A50:G50"/>
    </sheetView>
  </sheetViews>
  <sheetFormatPr defaultColWidth="8.81640625" defaultRowHeight="13" x14ac:dyDescent="0.35"/>
  <cols>
    <col min="1" max="1" width="8.81640625" style="3" customWidth="1"/>
    <col min="2" max="4" width="9.7265625" style="3" customWidth="1"/>
    <col min="5" max="5" width="8.26953125" style="3" customWidth="1"/>
    <col min="6" max="7" width="9.26953125" style="3" customWidth="1"/>
    <col min="8" max="8" width="11.54296875" style="3" customWidth="1"/>
    <col min="9" max="9" width="8.7265625" style="3" customWidth="1"/>
    <col min="10" max="10" width="2.7265625" style="3" customWidth="1"/>
    <col min="11" max="16384" width="8.81640625" style="3"/>
  </cols>
  <sheetData>
    <row r="1" spans="1:9" x14ac:dyDescent="0.35">
      <c r="A1" s="1" t="s">
        <v>241</v>
      </c>
    </row>
    <row r="2" spans="1:9" x14ac:dyDescent="0.35">
      <c r="A2" s="421" t="s">
        <v>680</v>
      </c>
      <c r="B2" s="421"/>
      <c r="C2" s="421"/>
      <c r="D2" s="421"/>
      <c r="E2" s="421"/>
      <c r="F2" s="421"/>
      <c r="G2" s="421"/>
      <c r="H2" s="421"/>
      <c r="I2" s="421"/>
    </row>
    <row r="3" spans="1:9" x14ac:dyDescent="0.35">
      <c r="A3" s="544" t="s">
        <v>141</v>
      </c>
      <c r="B3" s="558"/>
      <c r="C3" s="558"/>
      <c r="D3" s="558">
        <v>1</v>
      </c>
      <c r="E3" s="558"/>
      <c r="F3" s="558"/>
      <c r="G3" s="558"/>
      <c r="H3" s="558"/>
      <c r="I3" s="545"/>
    </row>
    <row r="4" spans="1:9" x14ac:dyDescent="0.35">
      <c r="A4" s="544" t="s">
        <v>140</v>
      </c>
      <c r="B4" s="558"/>
      <c r="C4" s="558"/>
      <c r="D4" s="558" t="s">
        <v>681</v>
      </c>
      <c r="E4" s="558"/>
      <c r="F4" s="558"/>
      <c r="G4" s="558"/>
      <c r="H4" s="558"/>
      <c r="I4" s="545"/>
    </row>
    <row r="5" spans="1:9" x14ac:dyDescent="0.35">
      <c r="A5" s="544" t="s">
        <v>144</v>
      </c>
      <c r="B5" s="558"/>
      <c r="C5" s="558"/>
      <c r="D5" s="558" t="s">
        <v>318</v>
      </c>
      <c r="E5" s="558"/>
      <c r="F5" s="558"/>
      <c r="G5" s="558"/>
      <c r="H5" s="558"/>
      <c r="I5" s="545"/>
    </row>
    <row r="6" spans="1:9" ht="24.75" customHeight="1" x14ac:dyDescent="0.35">
      <c r="A6" s="544" t="s">
        <v>244</v>
      </c>
      <c r="B6" s="558"/>
      <c r="C6" s="558"/>
      <c r="D6" s="549" t="s">
        <v>682</v>
      </c>
      <c r="E6" s="549"/>
      <c r="F6" s="549"/>
      <c r="G6" s="549"/>
      <c r="H6" s="549"/>
      <c r="I6" s="512"/>
    </row>
    <row r="8" spans="1:9" x14ac:dyDescent="0.35">
      <c r="A8" s="546" t="s">
        <v>245</v>
      </c>
      <c r="B8" s="546"/>
      <c r="C8" s="546"/>
      <c r="D8" s="546"/>
      <c r="E8" s="546"/>
      <c r="F8" s="546"/>
      <c r="G8" s="546"/>
      <c r="H8" s="546"/>
      <c r="I8" s="546"/>
    </row>
    <row r="9" spans="1:9" x14ac:dyDescent="0.35">
      <c r="A9" s="420" t="s">
        <v>1487</v>
      </c>
      <c r="B9" s="420"/>
      <c r="C9" s="420"/>
      <c r="D9" s="420"/>
      <c r="E9" s="420"/>
      <c r="F9" s="420"/>
      <c r="G9" s="420"/>
      <c r="H9" s="420"/>
      <c r="I9" s="420"/>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1</v>
      </c>
      <c r="G12" s="558"/>
      <c r="H12" s="558"/>
      <c r="I12" s="545"/>
    </row>
    <row r="13" spans="1:9" x14ac:dyDescent="0.35">
      <c r="A13" s="544" t="s">
        <v>16</v>
      </c>
      <c r="B13" s="558"/>
      <c r="C13" s="558"/>
      <c r="D13" s="558"/>
      <c r="E13" s="558"/>
      <c r="F13" s="558" t="s">
        <v>1155</v>
      </c>
      <c r="G13" s="558"/>
      <c r="H13" s="558"/>
      <c r="I13" s="545"/>
    </row>
    <row r="15" spans="1:9" x14ac:dyDescent="0.35">
      <c r="A15" s="420" t="s">
        <v>249</v>
      </c>
      <c r="B15" s="420"/>
      <c r="C15" s="420"/>
      <c r="D15" s="420"/>
      <c r="E15" s="420"/>
      <c r="F15" s="420"/>
      <c r="G15" s="420"/>
      <c r="H15" s="420"/>
      <c r="I15" s="420"/>
    </row>
    <row r="16" spans="1:9" ht="33" customHeight="1" x14ac:dyDescent="0.35">
      <c r="A16" s="503" t="s">
        <v>250</v>
      </c>
      <c r="B16" s="503"/>
      <c r="C16" s="549" t="s">
        <v>1125</v>
      </c>
      <c r="D16" s="549"/>
      <c r="E16" s="549"/>
      <c r="F16" s="549"/>
      <c r="G16" s="549"/>
      <c r="H16" s="549"/>
      <c r="I16" s="512"/>
    </row>
    <row r="18" spans="1:10" x14ac:dyDescent="0.35">
      <c r="A18" s="554" t="s">
        <v>252</v>
      </c>
      <c r="B18" s="554"/>
      <c r="C18" s="554"/>
      <c r="D18" s="554"/>
    </row>
    <row r="19" spans="1:10" x14ac:dyDescent="0.35">
      <c r="A19" s="555" t="s">
        <v>32</v>
      </c>
      <c r="B19" s="556" t="s">
        <v>33</v>
      </c>
      <c r="C19" s="556"/>
      <c r="D19" s="556"/>
      <c r="E19" s="556"/>
      <c r="F19" s="556"/>
      <c r="G19" s="556"/>
      <c r="H19" s="556" t="s">
        <v>253</v>
      </c>
      <c r="I19" s="538"/>
    </row>
    <row r="20" spans="1:10" ht="26" x14ac:dyDescent="0.35">
      <c r="A20" s="555"/>
      <c r="B20" s="556"/>
      <c r="C20" s="556"/>
      <c r="D20" s="556"/>
      <c r="E20" s="556"/>
      <c r="F20" s="556"/>
      <c r="G20" s="556"/>
      <c r="H20" s="183" t="s">
        <v>254</v>
      </c>
      <c r="I20" s="189" t="s">
        <v>36</v>
      </c>
    </row>
    <row r="21" spans="1:10" s="2" customFormat="1" ht="17.649999999999999" customHeight="1" x14ac:dyDescent="0.35">
      <c r="A21" s="422" t="s">
        <v>37</v>
      </c>
      <c r="B21" s="424"/>
      <c r="C21" s="424"/>
      <c r="D21" s="424"/>
      <c r="E21" s="424"/>
      <c r="F21" s="424"/>
      <c r="G21" s="424"/>
      <c r="H21" s="424"/>
      <c r="I21" s="425"/>
      <c r="J21" s="7"/>
    </row>
    <row r="22" spans="1:10" ht="42.75" customHeight="1" x14ac:dyDescent="0.35">
      <c r="A22" s="188" t="s">
        <v>683</v>
      </c>
      <c r="B22" s="557" t="s">
        <v>1109</v>
      </c>
      <c r="C22" s="557"/>
      <c r="D22" s="557"/>
      <c r="E22" s="557"/>
      <c r="F22" s="557"/>
      <c r="G22" s="557"/>
      <c r="H22" s="18" t="s">
        <v>684</v>
      </c>
      <c r="I22" s="4" t="s">
        <v>44</v>
      </c>
      <c r="J22" s="17"/>
    </row>
    <row r="23" spans="1:10" s="2" customFormat="1" ht="17.649999999999999" customHeight="1" x14ac:dyDescent="0.35">
      <c r="A23" s="422" t="s">
        <v>261</v>
      </c>
      <c r="B23" s="424"/>
      <c r="C23" s="424"/>
      <c r="D23" s="424"/>
      <c r="E23" s="424"/>
      <c r="F23" s="424"/>
      <c r="G23" s="424"/>
      <c r="H23" s="424"/>
      <c r="I23" s="425"/>
      <c r="J23" s="7"/>
    </row>
    <row r="24" spans="1:10" ht="27.75" customHeight="1" x14ac:dyDescent="0.35">
      <c r="A24" s="188" t="s">
        <v>685</v>
      </c>
      <c r="B24" s="394" t="s">
        <v>1463</v>
      </c>
      <c r="C24" s="394"/>
      <c r="D24" s="394"/>
      <c r="E24" s="394"/>
      <c r="F24" s="394"/>
      <c r="G24" s="394"/>
      <c r="H24" s="5" t="s">
        <v>267</v>
      </c>
      <c r="I24" s="214" t="s">
        <v>44</v>
      </c>
      <c r="J24" s="17"/>
    </row>
    <row r="25" spans="1:10" s="2" customFormat="1" ht="17.649999999999999" customHeight="1" x14ac:dyDescent="0.35">
      <c r="A25" s="422" t="s">
        <v>271</v>
      </c>
      <c r="B25" s="424"/>
      <c r="C25" s="424"/>
      <c r="D25" s="424"/>
      <c r="E25" s="424"/>
      <c r="F25" s="424"/>
      <c r="G25" s="424"/>
      <c r="H25" s="424"/>
      <c r="I25" s="425"/>
      <c r="J25" s="7"/>
    </row>
    <row r="26" spans="1:10" ht="27.75" customHeight="1" x14ac:dyDescent="0.35">
      <c r="A26" s="188" t="s">
        <v>686</v>
      </c>
      <c r="B26" s="549" t="s">
        <v>687</v>
      </c>
      <c r="C26" s="549"/>
      <c r="D26" s="549"/>
      <c r="E26" s="549"/>
      <c r="F26" s="549"/>
      <c r="G26" s="549"/>
      <c r="H26" s="5" t="s">
        <v>123</v>
      </c>
      <c r="I26" s="214" t="s">
        <v>44</v>
      </c>
      <c r="J26" s="17"/>
    </row>
    <row r="27" spans="1:10" x14ac:dyDescent="0.35">
      <c r="J27" s="17"/>
    </row>
    <row r="28" spans="1:10" x14ac:dyDescent="0.35">
      <c r="A28" s="1" t="s">
        <v>276</v>
      </c>
      <c r="J28" s="17"/>
    </row>
    <row r="29" spans="1:10" s="2" customFormat="1" ht="17.649999999999999" customHeight="1" x14ac:dyDescent="0.35">
      <c r="A29" s="515" t="s">
        <v>277</v>
      </c>
      <c r="B29" s="515"/>
      <c r="C29" s="515"/>
      <c r="D29" s="515"/>
      <c r="E29" s="515"/>
      <c r="F29" s="515"/>
      <c r="G29" s="515"/>
      <c r="H29" s="6">
        <v>9</v>
      </c>
      <c r="I29" s="197" t="s">
        <v>278</v>
      </c>
      <c r="J29" s="7"/>
    </row>
    <row r="30" spans="1:10" s="2" customFormat="1" ht="17.649999999999999" customHeight="1" x14ac:dyDescent="0.35">
      <c r="A30" s="535" t="s">
        <v>279</v>
      </c>
      <c r="B30" s="611" t="s">
        <v>1511</v>
      </c>
      <c r="C30" s="612"/>
      <c r="D30" s="612"/>
      <c r="E30" s="612"/>
      <c r="F30" s="612"/>
      <c r="G30" s="612"/>
      <c r="H30" s="612"/>
      <c r="I30" s="612"/>
      <c r="J30" s="7"/>
    </row>
    <row r="31" spans="1:10" s="2" customFormat="1" ht="17.649999999999999" customHeight="1" x14ac:dyDescent="0.35">
      <c r="A31" s="610"/>
      <c r="B31" s="613" t="s">
        <v>1464</v>
      </c>
      <c r="C31" s="614"/>
      <c r="D31" s="614"/>
      <c r="E31" s="614"/>
      <c r="F31" s="614"/>
      <c r="G31" s="614"/>
      <c r="H31" s="614"/>
      <c r="I31" s="614"/>
      <c r="J31" s="7"/>
    </row>
    <row r="32" spans="1:10" s="2" customFormat="1" ht="17.649999999999999" customHeight="1" x14ac:dyDescent="0.35">
      <c r="A32" s="610"/>
      <c r="B32" s="613" t="s">
        <v>1465</v>
      </c>
      <c r="C32" s="614"/>
      <c r="D32" s="614"/>
      <c r="E32" s="614"/>
      <c r="F32" s="614"/>
      <c r="G32" s="614"/>
      <c r="H32" s="614"/>
      <c r="I32" s="614"/>
      <c r="J32" s="7"/>
    </row>
    <row r="33" spans="1:10" s="2" customFormat="1" ht="17.649999999999999" customHeight="1" x14ac:dyDescent="0.35">
      <c r="A33" s="610"/>
      <c r="B33" s="615" t="s">
        <v>1466</v>
      </c>
      <c r="C33" s="615"/>
      <c r="D33" s="615"/>
      <c r="E33" s="615"/>
      <c r="F33" s="615"/>
      <c r="G33" s="615"/>
      <c r="H33" s="615"/>
      <c r="I33" s="613"/>
      <c r="J33" s="7"/>
    </row>
    <row r="34" spans="1:10" s="2" customFormat="1" ht="17.649999999999999" customHeight="1" x14ac:dyDescent="0.35">
      <c r="A34" s="610"/>
      <c r="B34" s="615" t="s">
        <v>1467</v>
      </c>
      <c r="C34" s="615"/>
      <c r="D34" s="615"/>
      <c r="E34" s="615"/>
      <c r="F34" s="615"/>
      <c r="G34" s="615"/>
      <c r="H34" s="615"/>
      <c r="I34" s="613"/>
      <c r="J34" s="7"/>
    </row>
    <row r="35" spans="1:10" s="2" customFormat="1" ht="18.75" customHeight="1" x14ac:dyDescent="0.35">
      <c r="A35" s="610"/>
      <c r="B35" s="616" t="s">
        <v>1468</v>
      </c>
      <c r="C35" s="617"/>
      <c r="D35" s="617"/>
      <c r="E35" s="617"/>
      <c r="F35" s="617"/>
      <c r="G35" s="617"/>
      <c r="H35" s="617"/>
      <c r="I35" s="617"/>
      <c r="J35" s="7"/>
    </row>
    <row r="36" spans="1:10" s="2" customFormat="1" ht="17.649999999999999" customHeight="1" x14ac:dyDescent="0.35">
      <c r="A36" s="610"/>
      <c r="B36" s="618" t="s">
        <v>1469</v>
      </c>
      <c r="C36" s="618"/>
      <c r="D36" s="618"/>
      <c r="E36" s="618"/>
      <c r="F36" s="618"/>
      <c r="G36" s="618"/>
      <c r="H36" s="618"/>
      <c r="I36" s="619"/>
      <c r="J36" s="7"/>
    </row>
    <row r="37" spans="1:10" x14ac:dyDescent="0.35">
      <c r="A37" s="506" t="s">
        <v>289</v>
      </c>
      <c r="B37" s="547"/>
      <c r="C37" s="547"/>
      <c r="D37" s="547" t="s">
        <v>688</v>
      </c>
      <c r="E37" s="547"/>
      <c r="F37" s="547"/>
      <c r="G37" s="547"/>
      <c r="H37" s="547"/>
      <c r="I37" s="507"/>
      <c r="J37" s="17"/>
    </row>
    <row r="38" spans="1:10" ht="36" customHeight="1" x14ac:dyDescent="0.35">
      <c r="A38" s="509" t="s">
        <v>291</v>
      </c>
      <c r="B38" s="548"/>
      <c r="C38" s="548"/>
      <c r="D38" s="562" t="s">
        <v>1470</v>
      </c>
      <c r="E38" s="565"/>
      <c r="F38" s="565"/>
      <c r="G38" s="565"/>
      <c r="H38" s="565"/>
      <c r="I38" s="609"/>
      <c r="J38" s="17"/>
    </row>
    <row r="39" spans="1:10" s="2" customFormat="1" ht="17.649999999999999" customHeight="1" x14ac:dyDescent="0.35">
      <c r="A39" s="515" t="s">
        <v>358</v>
      </c>
      <c r="B39" s="515"/>
      <c r="C39" s="515"/>
      <c r="D39" s="515"/>
      <c r="E39" s="515"/>
      <c r="F39" s="515"/>
      <c r="G39" s="515"/>
      <c r="H39" s="6">
        <v>9</v>
      </c>
      <c r="I39" s="197" t="s">
        <v>278</v>
      </c>
      <c r="J39" s="7"/>
    </row>
    <row r="40" spans="1:10" ht="43.5" customHeight="1" x14ac:dyDescent="0.35">
      <c r="A40" s="334" t="s">
        <v>279</v>
      </c>
      <c r="B40" s="606" t="s">
        <v>1472</v>
      </c>
      <c r="C40" s="607"/>
      <c r="D40" s="607"/>
      <c r="E40" s="607"/>
      <c r="F40" s="607"/>
      <c r="G40" s="607"/>
      <c r="H40" s="607"/>
      <c r="I40" s="607"/>
      <c r="J40" s="17"/>
    </row>
    <row r="41" spans="1:10" x14ac:dyDescent="0.35">
      <c r="A41" s="506" t="s">
        <v>289</v>
      </c>
      <c r="B41" s="547"/>
      <c r="C41" s="547"/>
      <c r="D41" s="547" t="s">
        <v>689</v>
      </c>
      <c r="E41" s="547"/>
      <c r="F41" s="547"/>
      <c r="G41" s="547"/>
      <c r="H41" s="547"/>
      <c r="I41" s="507"/>
      <c r="J41" s="17"/>
    </row>
    <row r="42" spans="1:10" ht="57" customHeight="1" x14ac:dyDescent="0.35">
      <c r="A42" s="509" t="s">
        <v>291</v>
      </c>
      <c r="B42" s="548"/>
      <c r="C42" s="548"/>
      <c r="D42" s="562" t="s">
        <v>1471</v>
      </c>
      <c r="E42" s="565"/>
      <c r="F42" s="565"/>
      <c r="G42" s="565"/>
      <c r="H42" s="565"/>
      <c r="I42" s="609"/>
      <c r="J42" s="17"/>
    </row>
    <row r="43" spans="1:10" x14ac:dyDescent="0.35">
      <c r="J43" s="17"/>
    </row>
    <row r="44" spans="1:10" x14ac:dyDescent="0.35">
      <c r="A44" s="1" t="s">
        <v>301</v>
      </c>
      <c r="J44" s="17"/>
    </row>
    <row r="45" spans="1:10" ht="83.25" customHeight="1" x14ac:dyDescent="0.35">
      <c r="A45" s="506" t="s">
        <v>302</v>
      </c>
      <c r="B45" s="547"/>
      <c r="C45" s="394" t="s">
        <v>1473</v>
      </c>
      <c r="D45" s="394"/>
      <c r="E45" s="394"/>
      <c r="F45" s="394"/>
      <c r="G45" s="394"/>
      <c r="H45" s="394"/>
      <c r="I45" s="563"/>
      <c r="J45" s="17"/>
    </row>
    <row r="46" spans="1:10" ht="47.25" customHeight="1" x14ac:dyDescent="0.35">
      <c r="A46" s="506" t="s">
        <v>304</v>
      </c>
      <c r="B46" s="547"/>
      <c r="C46" s="394" t="s">
        <v>1474</v>
      </c>
      <c r="D46" s="394"/>
      <c r="E46" s="394"/>
      <c r="F46" s="394"/>
      <c r="G46" s="394"/>
      <c r="H46" s="394"/>
      <c r="I46" s="563"/>
      <c r="J46" s="17"/>
    </row>
    <row r="47" spans="1:10" x14ac:dyDescent="0.35">
      <c r="J47" s="17"/>
    </row>
    <row r="48" spans="1:10" x14ac:dyDescent="0.35">
      <c r="A48" s="2" t="s">
        <v>305</v>
      </c>
      <c r="B48" s="7"/>
      <c r="C48" s="7"/>
      <c r="D48" s="7"/>
      <c r="E48" s="7"/>
      <c r="F48" s="7"/>
      <c r="G48" s="7"/>
    </row>
    <row r="49" spans="1:9" s="168" customFormat="1" ht="26.25" customHeight="1" x14ac:dyDescent="0.35">
      <c r="A49" s="608" t="s">
        <v>306</v>
      </c>
      <c r="B49" s="608"/>
      <c r="C49" s="608"/>
      <c r="D49" s="608"/>
      <c r="E49" s="608"/>
      <c r="F49" s="608"/>
      <c r="G49" s="608"/>
      <c r="H49" s="298">
        <v>0.5</v>
      </c>
      <c r="I49" s="283" t="s">
        <v>576</v>
      </c>
    </row>
    <row r="50" spans="1:9" s="168" customFormat="1" ht="39.5" customHeight="1" x14ac:dyDescent="0.35">
      <c r="A50" s="620" t="s">
        <v>308</v>
      </c>
      <c r="B50" s="620"/>
      <c r="C50" s="620"/>
      <c r="D50" s="620"/>
      <c r="E50" s="620"/>
      <c r="F50" s="620"/>
      <c r="G50" s="620"/>
      <c r="H50" s="299">
        <v>0.5</v>
      </c>
      <c r="I50" s="283" t="s">
        <v>576</v>
      </c>
    </row>
    <row r="51" spans="1:9" x14ac:dyDescent="0.35">
      <c r="A51" s="256"/>
      <c r="B51" s="256"/>
      <c r="C51" s="256"/>
      <c r="D51" s="256"/>
      <c r="E51" s="256"/>
      <c r="F51" s="256"/>
      <c r="G51" s="256"/>
      <c r="H51" s="46"/>
      <c r="I51" s="41"/>
    </row>
    <row r="52" spans="1:9" x14ac:dyDescent="0.35">
      <c r="A52" s="511" t="s">
        <v>309</v>
      </c>
      <c r="B52" s="511"/>
      <c r="C52" s="511"/>
      <c r="D52" s="511"/>
      <c r="E52" s="511"/>
      <c r="F52" s="511"/>
      <c r="G52" s="511"/>
      <c r="H52" s="10"/>
      <c r="I52" s="11"/>
    </row>
    <row r="53" spans="1:9" ht="17.649999999999999" customHeight="1" x14ac:dyDescent="0.35">
      <c r="A53" s="503" t="s">
        <v>310</v>
      </c>
      <c r="B53" s="503"/>
      <c r="C53" s="503"/>
      <c r="D53" s="503"/>
      <c r="E53" s="503"/>
      <c r="F53" s="207">
        <f>SUM(F54:F59)</f>
        <v>20</v>
      </c>
      <c r="G53" s="207" t="s">
        <v>278</v>
      </c>
      <c r="H53" s="207">
        <v>0.8</v>
      </c>
      <c r="I53" s="185" t="s">
        <v>307</v>
      </c>
    </row>
    <row r="54" spans="1:9" ht="17.649999999999999" customHeight="1" x14ac:dyDescent="0.35">
      <c r="A54" s="12" t="s">
        <v>143</v>
      </c>
      <c r="B54" s="504" t="s">
        <v>145</v>
      </c>
      <c r="C54" s="504"/>
      <c r="D54" s="504"/>
      <c r="E54" s="504"/>
      <c r="F54" s="207">
        <v>9</v>
      </c>
      <c r="G54" s="207" t="s">
        <v>278</v>
      </c>
      <c r="H54" s="13"/>
      <c r="I54" s="14"/>
    </row>
    <row r="55" spans="1:9" ht="13.5" customHeight="1" x14ac:dyDescent="0.35">
      <c r="B55" s="504" t="s">
        <v>311</v>
      </c>
      <c r="C55" s="504"/>
      <c r="D55" s="504"/>
      <c r="E55" s="504"/>
      <c r="F55" s="207">
        <v>9</v>
      </c>
      <c r="G55" s="207" t="s">
        <v>278</v>
      </c>
      <c r="H55" s="15"/>
      <c r="I55" s="16"/>
    </row>
    <row r="56" spans="1:9" ht="13.5" customHeight="1" x14ac:dyDescent="0.35">
      <c r="B56" s="504" t="s">
        <v>312</v>
      </c>
      <c r="C56" s="504"/>
      <c r="D56" s="504"/>
      <c r="E56" s="504"/>
      <c r="F56" s="207">
        <v>1</v>
      </c>
      <c r="G56" s="207" t="s">
        <v>278</v>
      </c>
      <c r="H56" s="15"/>
      <c r="I56" s="16"/>
    </row>
    <row r="57" spans="1:9" ht="15.75" customHeight="1" x14ac:dyDescent="0.35">
      <c r="B57" s="504" t="s">
        <v>313</v>
      </c>
      <c r="C57" s="504"/>
      <c r="D57" s="504"/>
      <c r="E57" s="504"/>
      <c r="F57" s="207" t="s">
        <v>165</v>
      </c>
      <c r="G57" s="207" t="s">
        <v>278</v>
      </c>
      <c r="H57" s="15"/>
      <c r="I57" s="16"/>
    </row>
    <row r="58" spans="1:9" ht="13.5" customHeight="1" x14ac:dyDescent="0.35">
      <c r="B58" s="504" t="s">
        <v>314</v>
      </c>
      <c r="C58" s="504"/>
      <c r="D58" s="504"/>
      <c r="E58" s="504"/>
      <c r="F58" s="207" t="s">
        <v>165</v>
      </c>
      <c r="G58" s="207" t="s">
        <v>278</v>
      </c>
      <c r="H58" s="15"/>
      <c r="I58" s="16"/>
    </row>
    <row r="59" spans="1:9" ht="13.5" customHeight="1" x14ac:dyDescent="0.35">
      <c r="B59" s="504" t="s">
        <v>315</v>
      </c>
      <c r="C59" s="504"/>
      <c r="D59" s="504"/>
      <c r="E59" s="504"/>
      <c r="F59" s="207">
        <v>1</v>
      </c>
      <c r="G59" s="207" t="s">
        <v>278</v>
      </c>
      <c r="H59" s="195"/>
      <c r="I59" s="199"/>
    </row>
    <row r="60" spans="1:9" ht="31.15" customHeight="1" x14ac:dyDescent="0.35">
      <c r="A60" s="503" t="s">
        <v>316</v>
      </c>
      <c r="B60" s="503"/>
      <c r="C60" s="503"/>
      <c r="D60" s="503"/>
      <c r="E60" s="503"/>
      <c r="F60" s="207" t="s">
        <v>165</v>
      </c>
      <c r="G60" s="207" t="s">
        <v>278</v>
      </c>
      <c r="H60" s="207" t="s">
        <v>165</v>
      </c>
      <c r="I60" s="185" t="s">
        <v>307</v>
      </c>
    </row>
    <row r="61" spans="1:9" ht="17.649999999999999" customHeight="1" x14ac:dyDescent="0.35">
      <c r="A61" s="504" t="s">
        <v>317</v>
      </c>
      <c r="B61" s="504"/>
      <c r="C61" s="504"/>
      <c r="D61" s="504"/>
      <c r="E61" s="504"/>
      <c r="F61" s="207">
        <v>5</v>
      </c>
      <c r="G61" s="207" t="s">
        <v>278</v>
      </c>
      <c r="H61" s="207">
        <v>0.2</v>
      </c>
      <c r="I61" s="185" t="s">
        <v>307</v>
      </c>
    </row>
  </sheetData>
  <mergeCells count="67">
    <mergeCell ref="A50:G50"/>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B26:G26"/>
    <mergeCell ref="A15:I15"/>
    <mergeCell ref="A16:B16"/>
    <mergeCell ref="C16:I16"/>
    <mergeCell ref="A18:D18"/>
    <mergeCell ref="A19:A20"/>
    <mergeCell ref="B19:G20"/>
    <mergeCell ref="H19:I19"/>
    <mergeCell ref="A21:I21"/>
    <mergeCell ref="B22:G22"/>
    <mergeCell ref="A23:I23"/>
    <mergeCell ref="B24:G24"/>
    <mergeCell ref="A25:I25"/>
    <mergeCell ref="A29:G29"/>
    <mergeCell ref="A30:A36"/>
    <mergeCell ref="B30:I30"/>
    <mergeCell ref="B31:I31"/>
    <mergeCell ref="B32:I32"/>
    <mergeCell ref="B33:I33"/>
    <mergeCell ref="B34:I34"/>
    <mergeCell ref="B35:I35"/>
    <mergeCell ref="B36:I36"/>
    <mergeCell ref="A37:C37"/>
    <mergeCell ref="D37:I37"/>
    <mergeCell ref="A38:C38"/>
    <mergeCell ref="D38:I38"/>
    <mergeCell ref="A39:G39"/>
    <mergeCell ref="B40:I40"/>
    <mergeCell ref="A49:G49"/>
    <mergeCell ref="A45:B45"/>
    <mergeCell ref="C45:I45"/>
    <mergeCell ref="A46:B46"/>
    <mergeCell ref="C46:I46"/>
    <mergeCell ref="A41:C41"/>
    <mergeCell ref="D41:I41"/>
    <mergeCell ref="A42:C42"/>
    <mergeCell ref="D42:I42"/>
    <mergeCell ref="A52:G52"/>
    <mergeCell ref="B59:E59"/>
    <mergeCell ref="A60:E60"/>
    <mergeCell ref="A61:E61"/>
    <mergeCell ref="A53:E53"/>
    <mergeCell ref="B54:E54"/>
    <mergeCell ref="B55:E55"/>
    <mergeCell ref="B56:E56"/>
    <mergeCell ref="B57:E57"/>
    <mergeCell ref="B58:E5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77"/>
  <sheetViews>
    <sheetView topLeftCell="A43" zoomScaleNormal="100" zoomScaleSheetLayoutView="148" workbookViewId="0">
      <selection activeCell="A67" sqref="A67:G67"/>
    </sheetView>
  </sheetViews>
  <sheetFormatPr defaultColWidth="8.81640625" defaultRowHeight="13" x14ac:dyDescent="0.35"/>
  <cols>
    <col min="1" max="1" width="8.453125" style="3" customWidth="1"/>
    <col min="2" max="2" width="9.7265625" style="3" customWidth="1"/>
    <col min="3" max="3" width="9" style="3" customWidth="1"/>
    <col min="4" max="4" width="9.7265625" style="3" customWidth="1"/>
    <col min="5" max="5" width="8.7265625" style="3" customWidth="1"/>
    <col min="6" max="6" width="9.26953125" style="3" customWidth="1"/>
    <col min="7" max="8" width="11.54296875" style="3" customWidth="1"/>
    <col min="9" max="9" width="8.7265625" style="3" customWidth="1"/>
    <col min="10" max="10" width="2.7265625" style="3" customWidth="1"/>
    <col min="11" max="16384" width="8.81640625" style="3"/>
  </cols>
  <sheetData>
    <row r="1" spans="1:9" x14ac:dyDescent="0.35">
      <c r="A1" s="1" t="s">
        <v>241</v>
      </c>
    </row>
    <row r="2" spans="1:9" x14ac:dyDescent="0.35">
      <c r="A2" s="421" t="s">
        <v>765</v>
      </c>
      <c r="B2" s="421"/>
      <c r="C2" s="421"/>
      <c r="D2" s="421"/>
      <c r="E2" s="421"/>
      <c r="F2" s="421"/>
      <c r="G2" s="421"/>
      <c r="H2" s="421"/>
      <c r="I2" s="421"/>
    </row>
    <row r="3" spans="1:9" x14ac:dyDescent="0.35">
      <c r="A3" s="544" t="s">
        <v>141</v>
      </c>
      <c r="B3" s="558"/>
      <c r="C3" s="558"/>
      <c r="D3" s="558">
        <v>7</v>
      </c>
      <c r="E3" s="558"/>
      <c r="F3" s="558"/>
      <c r="G3" s="558"/>
      <c r="H3" s="558"/>
      <c r="I3" s="545"/>
    </row>
    <row r="4" spans="1:9" x14ac:dyDescent="0.35">
      <c r="A4" s="544" t="s">
        <v>140</v>
      </c>
      <c r="B4" s="558"/>
      <c r="C4" s="558"/>
      <c r="D4" s="558" t="s">
        <v>455</v>
      </c>
      <c r="E4" s="558"/>
      <c r="F4" s="558"/>
      <c r="G4" s="558"/>
      <c r="H4" s="558"/>
      <c r="I4" s="545"/>
    </row>
    <row r="5" spans="1:9" x14ac:dyDescent="0.35">
      <c r="A5" s="544" t="s">
        <v>144</v>
      </c>
      <c r="B5" s="558"/>
      <c r="C5" s="558"/>
      <c r="D5" s="558" t="s">
        <v>243</v>
      </c>
      <c r="E5" s="558"/>
      <c r="F5" s="558"/>
      <c r="G5" s="558"/>
      <c r="H5" s="558"/>
      <c r="I5" s="545"/>
    </row>
    <row r="6" spans="1:9" ht="28.5" customHeight="1" x14ac:dyDescent="0.35">
      <c r="A6" s="544" t="s">
        <v>244</v>
      </c>
      <c r="B6" s="558"/>
      <c r="C6" s="558"/>
      <c r="D6" s="512" t="s">
        <v>560</v>
      </c>
      <c r="E6" s="503"/>
      <c r="F6" s="503"/>
      <c r="G6" s="503"/>
      <c r="H6" s="503"/>
      <c r="I6" s="503"/>
    </row>
    <row r="8" spans="1:9" x14ac:dyDescent="0.35">
      <c r="A8" s="546" t="s">
        <v>245</v>
      </c>
      <c r="B8" s="546"/>
      <c r="C8" s="546"/>
      <c r="D8" s="546"/>
      <c r="E8" s="546"/>
      <c r="F8" s="546"/>
      <c r="G8" s="546"/>
      <c r="H8" s="546"/>
      <c r="I8" s="546"/>
    </row>
    <row r="9" spans="1:9" x14ac:dyDescent="0.35">
      <c r="A9" s="420" t="s">
        <v>1487</v>
      </c>
      <c r="B9" s="420"/>
      <c r="C9" s="420"/>
      <c r="D9" s="420"/>
      <c r="E9" s="420"/>
      <c r="F9" s="420"/>
      <c r="G9" s="420"/>
      <c r="H9" s="420"/>
      <c r="I9" s="420"/>
    </row>
    <row r="10" spans="1:9" x14ac:dyDescent="0.35">
      <c r="A10" s="544" t="s">
        <v>10</v>
      </c>
      <c r="B10" s="558"/>
      <c r="C10" s="558"/>
      <c r="D10" s="558"/>
      <c r="E10" s="558"/>
      <c r="F10" s="547" t="s">
        <v>11</v>
      </c>
      <c r="G10" s="547"/>
      <c r="H10" s="547"/>
      <c r="I10" s="507"/>
    </row>
    <row r="11" spans="1:9" x14ac:dyDescent="0.35">
      <c r="A11" s="544" t="s">
        <v>246</v>
      </c>
      <c r="B11" s="558"/>
      <c r="C11" s="558"/>
      <c r="D11" s="558"/>
      <c r="E11" s="558"/>
      <c r="F11" s="547" t="s">
        <v>247</v>
      </c>
      <c r="G11" s="547"/>
      <c r="H11" s="547"/>
      <c r="I11" s="507"/>
    </row>
    <row r="12" spans="1:9" x14ac:dyDescent="0.35">
      <c r="A12" s="544" t="s">
        <v>248</v>
      </c>
      <c r="B12" s="558"/>
      <c r="C12" s="558"/>
      <c r="D12" s="558"/>
      <c r="E12" s="558"/>
      <c r="F12" s="558">
        <v>1</v>
      </c>
      <c r="G12" s="558"/>
      <c r="H12" s="558"/>
      <c r="I12" s="545"/>
    </row>
    <row r="13" spans="1:9" x14ac:dyDescent="0.35">
      <c r="A13" s="544" t="s">
        <v>16</v>
      </c>
      <c r="B13" s="558"/>
      <c r="C13" s="558"/>
      <c r="D13" s="558"/>
      <c r="E13" s="558"/>
      <c r="F13" s="547" t="s">
        <v>1155</v>
      </c>
      <c r="G13" s="547"/>
      <c r="H13" s="547"/>
      <c r="I13" s="507"/>
    </row>
    <row r="15" spans="1:9" x14ac:dyDescent="0.35">
      <c r="A15" s="420" t="s">
        <v>249</v>
      </c>
      <c r="B15" s="420"/>
      <c r="C15" s="420"/>
      <c r="D15" s="420"/>
      <c r="E15" s="420"/>
      <c r="F15" s="420"/>
      <c r="G15" s="420"/>
      <c r="H15" s="420"/>
      <c r="I15" s="420"/>
    </row>
    <row r="16" spans="1:9" ht="45" customHeight="1" x14ac:dyDescent="0.35">
      <c r="A16" s="503" t="s">
        <v>250</v>
      </c>
      <c r="B16" s="503"/>
      <c r="C16" s="549" t="s">
        <v>1127</v>
      </c>
      <c r="D16" s="549"/>
      <c r="E16" s="549"/>
      <c r="F16" s="549"/>
      <c r="G16" s="549"/>
      <c r="H16" s="549"/>
      <c r="I16" s="512"/>
    </row>
    <row r="18" spans="1:11" x14ac:dyDescent="0.35">
      <c r="A18" s="554" t="s">
        <v>252</v>
      </c>
      <c r="B18" s="554"/>
      <c r="C18" s="554"/>
      <c r="D18" s="554"/>
    </row>
    <row r="19" spans="1:11" x14ac:dyDescent="0.35">
      <c r="A19" s="555" t="s">
        <v>32</v>
      </c>
      <c r="B19" s="556" t="s">
        <v>33</v>
      </c>
      <c r="C19" s="556"/>
      <c r="D19" s="556"/>
      <c r="E19" s="556"/>
      <c r="F19" s="556"/>
      <c r="G19" s="556"/>
      <c r="H19" s="556" t="s">
        <v>253</v>
      </c>
      <c r="I19" s="538"/>
    </row>
    <row r="20" spans="1:11" ht="26" x14ac:dyDescent="0.35">
      <c r="A20" s="555"/>
      <c r="B20" s="556"/>
      <c r="C20" s="556"/>
      <c r="D20" s="556"/>
      <c r="E20" s="556"/>
      <c r="F20" s="556"/>
      <c r="G20" s="556"/>
      <c r="H20" s="183" t="s">
        <v>254</v>
      </c>
      <c r="I20" s="189" t="s">
        <v>36</v>
      </c>
    </row>
    <row r="21" spans="1:11" s="2" customFormat="1" ht="17.649999999999999" customHeight="1" x14ac:dyDescent="0.35">
      <c r="A21" s="422" t="s">
        <v>37</v>
      </c>
      <c r="B21" s="424"/>
      <c r="C21" s="424"/>
      <c r="D21" s="424"/>
      <c r="E21" s="424"/>
      <c r="F21" s="424"/>
      <c r="G21" s="424"/>
      <c r="H21" s="424"/>
      <c r="I21" s="425"/>
    </row>
    <row r="22" spans="1:11" ht="48.75" customHeight="1" x14ac:dyDescent="0.35">
      <c r="A22" s="188" t="s">
        <v>766</v>
      </c>
      <c r="B22" s="557" t="s">
        <v>767</v>
      </c>
      <c r="C22" s="557"/>
      <c r="D22" s="557"/>
      <c r="E22" s="557"/>
      <c r="F22" s="557"/>
      <c r="G22" s="557"/>
      <c r="H22" s="5" t="s">
        <v>52</v>
      </c>
      <c r="I22" s="4" t="s">
        <v>44</v>
      </c>
      <c r="J22" s="17"/>
      <c r="K22" s="17"/>
    </row>
    <row r="23" spans="1:11" ht="33.75" customHeight="1" x14ac:dyDescent="0.35">
      <c r="A23" s="188" t="s">
        <v>768</v>
      </c>
      <c r="B23" s="557" t="s">
        <v>769</v>
      </c>
      <c r="C23" s="557"/>
      <c r="D23" s="557"/>
      <c r="E23" s="557"/>
      <c r="F23" s="557"/>
      <c r="G23" s="557"/>
      <c r="H23" s="5" t="s">
        <v>58</v>
      </c>
      <c r="I23" s="4" t="s">
        <v>44</v>
      </c>
      <c r="J23" s="17"/>
      <c r="K23" s="17"/>
    </row>
    <row r="24" spans="1:11" ht="45.75" customHeight="1" x14ac:dyDescent="0.35">
      <c r="A24" s="188" t="s">
        <v>770</v>
      </c>
      <c r="B24" s="557" t="s">
        <v>771</v>
      </c>
      <c r="C24" s="557"/>
      <c r="D24" s="557"/>
      <c r="E24" s="557"/>
      <c r="F24" s="557"/>
      <c r="G24" s="557"/>
      <c r="H24" s="5" t="s">
        <v>61</v>
      </c>
      <c r="I24" s="4" t="s">
        <v>44</v>
      </c>
      <c r="J24" s="17"/>
      <c r="K24" s="17"/>
    </row>
    <row r="25" spans="1:11" s="2" customFormat="1" ht="17.649999999999999" customHeight="1" x14ac:dyDescent="0.35">
      <c r="A25" s="422" t="s">
        <v>261</v>
      </c>
      <c r="B25" s="424"/>
      <c r="C25" s="424"/>
      <c r="D25" s="424"/>
      <c r="E25" s="424"/>
      <c r="F25" s="424"/>
      <c r="G25" s="424"/>
      <c r="H25" s="424"/>
      <c r="I25" s="425"/>
      <c r="J25" s="7"/>
      <c r="K25" s="7"/>
    </row>
    <row r="26" spans="1:11" ht="28.5" customHeight="1" x14ac:dyDescent="0.35">
      <c r="A26" s="188" t="s">
        <v>772</v>
      </c>
      <c r="B26" s="548" t="s">
        <v>773</v>
      </c>
      <c r="C26" s="548"/>
      <c r="D26" s="548"/>
      <c r="E26" s="548"/>
      <c r="F26" s="548"/>
      <c r="G26" s="548"/>
      <c r="H26" s="5" t="s">
        <v>92</v>
      </c>
      <c r="I26" s="4" t="s">
        <v>44</v>
      </c>
      <c r="J26" s="17"/>
      <c r="K26" s="17"/>
    </row>
    <row r="27" spans="1:11" ht="42" customHeight="1" x14ac:dyDescent="0.35">
      <c r="A27" s="188" t="s">
        <v>774</v>
      </c>
      <c r="B27" s="548" t="s">
        <v>775</v>
      </c>
      <c r="C27" s="548"/>
      <c r="D27" s="548"/>
      <c r="E27" s="548"/>
      <c r="F27" s="548"/>
      <c r="G27" s="548"/>
      <c r="H27" s="5" t="s">
        <v>95</v>
      </c>
      <c r="I27" s="4" t="s">
        <v>41</v>
      </c>
      <c r="J27" s="17"/>
      <c r="K27" s="17"/>
    </row>
    <row r="28" spans="1:11" ht="28.5" customHeight="1" x14ac:dyDescent="0.35">
      <c r="A28" s="188" t="s">
        <v>776</v>
      </c>
      <c r="B28" s="548" t="s">
        <v>777</v>
      </c>
      <c r="C28" s="548"/>
      <c r="D28" s="548"/>
      <c r="E28" s="548"/>
      <c r="F28" s="548"/>
      <c r="G28" s="548"/>
      <c r="H28" s="5" t="s">
        <v>101</v>
      </c>
      <c r="I28" s="4" t="s">
        <v>44</v>
      </c>
      <c r="J28" s="17"/>
    </row>
    <row r="29" spans="1:11" ht="39.75" customHeight="1" x14ac:dyDescent="0.35">
      <c r="A29" s="188" t="s">
        <v>778</v>
      </c>
      <c r="B29" s="548" t="s">
        <v>779</v>
      </c>
      <c r="C29" s="548"/>
      <c r="D29" s="548"/>
      <c r="E29" s="548"/>
      <c r="F29" s="548"/>
      <c r="G29" s="548"/>
      <c r="H29" s="5" t="s">
        <v>109</v>
      </c>
      <c r="I29" s="4" t="s">
        <v>44</v>
      </c>
      <c r="J29" s="17"/>
    </row>
    <row r="30" spans="1:11" ht="32.25" customHeight="1" x14ac:dyDescent="0.35">
      <c r="A30" s="188" t="s">
        <v>780</v>
      </c>
      <c r="B30" s="548" t="s">
        <v>781</v>
      </c>
      <c r="C30" s="548"/>
      <c r="D30" s="548"/>
      <c r="E30" s="548"/>
      <c r="F30" s="548"/>
      <c r="G30" s="548"/>
      <c r="H30" s="5" t="s">
        <v>115</v>
      </c>
      <c r="I30" s="4" t="s">
        <v>44</v>
      </c>
      <c r="J30" s="17"/>
    </row>
    <row r="31" spans="1:11" s="2" customFormat="1" ht="17.649999999999999" customHeight="1" x14ac:dyDescent="0.35">
      <c r="A31" s="422" t="s">
        <v>271</v>
      </c>
      <c r="B31" s="424"/>
      <c r="C31" s="424"/>
      <c r="D31" s="424"/>
      <c r="E31" s="424"/>
      <c r="F31" s="424"/>
      <c r="G31" s="424"/>
      <c r="H31" s="424"/>
      <c r="I31" s="425"/>
      <c r="J31" s="7"/>
    </row>
    <row r="32" spans="1:11" ht="27" customHeight="1" x14ac:dyDescent="0.35">
      <c r="A32" s="188" t="s">
        <v>782</v>
      </c>
      <c r="B32" s="549" t="s">
        <v>119</v>
      </c>
      <c r="C32" s="549"/>
      <c r="D32" s="549"/>
      <c r="E32" s="549"/>
      <c r="F32" s="549"/>
      <c r="G32" s="549"/>
      <c r="H32" s="5" t="s">
        <v>118</v>
      </c>
      <c r="I32" s="4" t="s">
        <v>44</v>
      </c>
      <c r="J32" s="17"/>
    </row>
    <row r="33" spans="1:10" ht="37.5" customHeight="1" x14ac:dyDescent="0.35">
      <c r="A33" s="188" t="s">
        <v>783</v>
      </c>
      <c r="B33" s="549" t="s">
        <v>784</v>
      </c>
      <c r="C33" s="549"/>
      <c r="D33" s="549"/>
      <c r="E33" s="549"/>
      <c r="F33" s="549"/>
      <c r="G33" s="549"/>
      <c r="H33" s="5" t="s">
        <v>130</v>
      </c>
      <c r="I33" s="4" t="s">
        <v>44</v>
      </c>
      <c r="J33" s="17"/>
    </row>
    <row r="34" spans="1:10" x14ac:dyDescent="0.35">
      <c r="J34" s="17"/>
    </row>
    <row r="35" spans="1:10" x14ac:dyDescent="0.35">
      <c r="A35" s="1" t="s">
        <v>276</v>
      </c>
      <c r="J35" s="17"/>
    </row>
    <row r="36" spans="1:10" s="2" customFormat="1" ht="17.649999999999999" customHeight="1" x14ac:dyDescent="0.35">
      <c r="A36" s="515" t="s">
        <v>277</v>
      </c>
      <c r="B36" s="515"/>
      <c r="C36" s="515"/>
      <c r="D36" s="515"/>
      <c r="E36" s="515"/>
      <c r="F36" s="515"/>
      <c r="G36" s="515"/>
      <c r="H36" s="6">
        <v>20</v>
      </c>
      <c r="I36" s="197" t="s">
        <v>278</v>
      </c>
      <c r="J36" s="7"/>
    </row>
    <row r="37" spans="1:10" ht="12.75" customHeight="1" x14ac:dyDescent="0.35">
      <c r="A37" s="516" t="s">
        <v>279</v>
      </c>
      <c r="B37" s="559" t="s">
        <v>785</v>
      </c>
      <c r="C37" s="559"/>
      <c r="D37" s="559"/>
      <c r="E37" s="559"/>
      <c r="F37" s="559"/>
      <c r="G37" s="559"/>
      <c r="H37" s="559"/>
      <c r="I37" s="519"/>
      <c r="J37" s="17"/>
    </row>
    <row r="38" spans="1:10" ht="12.75" customHeight="1" x14ac:dyDescent="0.35">
      <c r="A38" s="517"/>
      <c r="B38" s="560" t="s">
        <v>786</v>
      </c>
      <c r="C38" s="560"/>
      <c r="D38" s="560"/>
      <c r="E38" s="560"/>
      <c r="F38" s="560"/>
      <c r="G38" s="560"/>
      <c r="H38" s="560"/>
      <c r="I38" s="521"/>
      <c r="J38" s="17"/>
    </row>
    <row r="39" spans="1:10" ht="12.75" customHeight="1" x14ac:dyDescent="0.35">
      <c r="A39" s="517"/>
      <c r="B39" s="560" t="s">
        <v>787</v>
      </c>
      <c r="C39" s="560"/>
      <c r="D39" s="560"/>
      <c r="E39" s="560"/>
      <c r="F39" s="560"/>
      <c r="G39" s="560"/>
      <c r="H39" s="560"/>
      <c r="I39" s="521"/>
      <c r="J39" s="17"/>
    </row>
    <row r="40" spans="1:10" ht="12.75" customHeight="1" x14ac:dyDescent="0.35">
      <c r="A40" s="517"/>
      <c r="B40" s="560" t="s">
        <v>788</v>
      </c>
      <c r="C40" s="560"/>
      <c r="D40" s="560"/>
      <c r="E40" s="560"/>
      <c r="F40" s="560"/>
      <c r="G40" s="560"/>
      <c r="H40" s="560"/>
      <c r="I40" s="521"/>
      <c r="J40" s="17"/>
    </row>
    <row r="41" spans="1:10" ht="12.75" customHeight="1" x14ac:dyDescent="0.35">
      <c r="A41" s="517"/>
      <c r="B41" s="561" t="s">
        <v>789</v>
      </c>
      <c r="C41" s="561"/>
      <c r="D41" s="561"/>
      <c r="E41" s="561"/>
      <c r="F41" s="561"/>
      <c r="G41" s="561"/>
      <c r="H41" s="561"/>
      <c r="I41" s="523"/>
      <c r="J41" s="17"/>
    </row>
    <row r="42" spans="1:10" ht="12.75" customHeight="1" x14ac:dyDescent="0.35">
      <c r="A42" s="517"/>
      <c r="B42" s="623" t="s">
        <v>1447</v>
      </c>
      <c r="C42" s="623"/>
      <c r="D42" s="623"/>
      <c r="E42" s="623"/>
      <c r="F42" s="623"/>
      <c r="G42" s="623"/>
      <c r="H42" s="623"/>
      <c r="I42" s="623"/>
      <c r="J42" s="17"/>
    </row>
    <row r="43" spans="1:10" ht="12.75" customHeight="1" x14ac:dyDescent="0.35">
      <c r="A43" s="517"/>
      <c r="B43" s="405" t="s">
        <v>1451</v>
      </c>
      <c r="C43" s="624"/>
      <c r="D43" s="624"/>
      <c r="E43" s="624"/>
      <c r="F43" s="624"/>
      <c r="G43" s="624"/>
      <c r="H43" s="624"/>
      <c r="I43" s="625"/>
      <c r="J43" s="17"/>
    </row>
    <row r="44" spans="1:10" x14ac:dyDescent="0.35">
      <c r="A44" s="506" t="s">
        <v>289</v>
      </c>
      <c r="B44" s="547"/>
      <c r="C44" s="547"/>
      <c r="D44" s="547" t="s">
        <v>1177</v>
      </c>
      <c r="E44" s="547"/>
      <c r="F44" s="547"/>
      <c r="G44" s="547"/>
      <c r="H44" s="547"/>
      <c r="I44" s="507"/>
      <c r="J44" s="17"/>
    </row>
    <row r="45" spans="1:10" ht="40.9" customHeight="1" x14ac:dyDescent="0.35">
      <c r="A45" s="509" t="s">
        <v>291</v>
      </c>
      <c r="B45" s="548"/>
      <c r="C45" s="548"/>
      <c r="D45" s="548" t="s">
        <v>1178</v>
      </c>
      <c r="E45" s="548"/>
      <c r="F45" s="548"/>
      <c r="G45" s="548"/>
      <c r="H45" s="548"/>
      <c r="I45" s="510"/>
      <c r="J45" s="17"/>
    </row>
    <row r="46" spans="1:10" s="2" customFormat="1" ht="17.649999999999999" customHeight="1" x14ac:dyDescent="0.35">
      <c r="A46" s="515" t="s">
        <v>292</v>
      </c>
      <c r="B46" s="515"/>
      <c r="C46" s="515"/>
      <c r="D46" s="515"/>
      <c r="E46" s="515"/>
      <c r="F46" s="515"/>
      <c r="G46" s="515"/>
      <c r="H46" s="6">
        <v>20</v>
      </c>
      <c r="I46" s="197" t="s">
        <v>278</v>
      </c>
      <c r="J46" s="7"/>
    </row>
    <row r="47" spans="1:10" ht="17.149999999999999" customHeight="1" x14ac:dyDescent="0.35">
      <c r="A47" s="516" t="s">
        <v>279</v>
      </c>
      <c r="B47" s="623" t="s">
        <v>1448</v>
      </c>
      <c r="C47" s="623"/>
      <c r="D47" s="623"/>
      <c r="E47" s="623"/>
      <c r="F47" s="623"/>
      <c r="G47" s="623"/>
      <c r="H47" s="623"/>
      <c r="I47" s="623"/>
      <c r="J47" s="17"/>
    </row>
    <row r="48" spans="1:10" s="332" customFormat="1" ht="17.149999999999999" customHeight="1" x14ac:dyDescent="0.35">
      <c r="A48" s="517"/>
      <c r="B48" s="623" t="s">
        <v>1449</v>
      </c>
      <c r="C48" s="623"/>
      <c r="D48" s="623"/>
      <c r="E48" s="623"/>
      <c r="F48" s="623"/>
      <c r="G48" s="623"/>
      <c r="H48" s="623"/>
      <c r="I48" s="623"/>
      <c r="J48" s="333"/>
    </row>
    <row r="49" spans="1:10" ht="17.149999999999999" customHeight="1" x14ac:dyDescent="0.35">
      <c r="A49" s="517"/>
      <c r="B49" s="405" t="s">
        <v>1450</v>
      </c>
      <c r="C49" s="624"/>
      <c r="D49" s="624"/>
      <c r="E49" s="624"/>
      <c r="F49" s="624"/>
      <c r="G49" s="624"/>
      <c r="H49" s="624"/>
      <c r="I49" s="625"/>
      <c r="J49" s="17"/>
    </row>
    <row r="50" spans="1:10" x14ac:dyDescent="0.35">
      <c r="A50" s="506" t="s">
        <v>289</v>
      </c>
      <c r="B50" s="547"/>
      <c r="C50" s="547"/>
      <c r="D50" s="547" t="s">
        <v>1179</v>
      </c>
      <c r="E50" s="547"/>
      <c r="F50" s="547"/>
      <c r="G50" s="547"/>
      <c r="H50" s="547"/>
      <c r="I50" s="507"/>
      <c r="J50" s="17"/>
    </row>
    <row r="51" spans="1:10" ht="57" customHeight="1" x14ac:dyDescent="0.35">
      <c r="A51" s="509" t="s">
        <v>291</v>
      </c>
      <c r="B51" s="548"/>
      <c r="C51" s="548"/>
      <c r="D51" s="548" t="s">
        <v>1180</v>
      </c>
      <c r="E51" s="547"/>
      <c r="F51" s="547"/>
      <c r="G51" s="547"/>
      <c r="H51" s="547"/>
      <c r="I51" s="507"/>
      <c r="J51" s="17"/>
    </row>
    <row r="52" spans="1:10" s="2" customFormat="1" ht="17.649999999999999" customHeight="1" x14ac:dyDescent="0.35">
      <c r="A52" s="515" t="s">
        <v>296</v>
      </c>
      <c r="B52" s="515"/>
      <c r="C52" s="515"/>
      <c r="D52" s="515"/>
      <c r="E52" s="515"/>
      <c r="F52" s="515"/>
      <c r="G52" s="515"/>
      <c r="H52" s="6">
        <v>30</v>
      </c>
      <c r="I52" s="197" t="s">
        <v>278</v>
      </c>
      <c r="J52" s="7"/>
    </row>
    <row r="53" spans="1:10" ht="17.149999999999999" customHeight="1" x14ac:dyDescent="0.35">
      <c r="A53" s="516" t="s">
        <v>279</v>
      </c>
      <c r="B53" s="559" t="s">
        <v>1447</v>
      </c>
      <c r="C53" s="559"/>
      <c r="D53" s="559"/>
      <c r="E53" s="559"/>
      <c r="F53" s="559"/>
      <c r="G53" s="559"/>
      <c r="H53" s="559"/>
      <c r="I53" s="519"/>
      <c r="J53" s="17"/>
    </row>
    <row r="54" spans="1:10" ht="17.149999999999999" customHeight="1" x14ac:dyDescent="0.35">
      <c r="A54" s="517"/>
      <c r="B54" s="560" t="s">
        <v>790</v>
      </c>
      <c r="C54" s="560"/>
      <c r="D54" s="560"/>
      <c r="E54" s="560"/>
      <c r="F54" s="560"/>
      <c r="G54" s="560"/>
      <c r="H54" s="560"/>
      <c r="I54" s="521"/>
      <c r="J54" s="17"/>
    </row>
    <row r="55" spans="1:10" ht="17.149999999999999" customHeight="1" x14ac:dyDescent="0.35">
      <c r="A55" s="517"/>
      <c r="B55" s="560" t="s">
        <v>791</v>
      </c>
      <c r="C55" s="560"/>
      <c r="D55" s="560"/>
      <c r="E55" s="560"/>
      <c r="F55" s="560"/>
      <c r="G55" s="560"/>
      <c r="H55" s="560"/>
      <c r="I55" s="521"/>
      <c r="J55" s="17"/>
    </row>
    <row r="56" spans="1:10" ht="17.149999999999999" customHeight="1" x14ac:dyDescent="0.35">
      <c r="A56" s="517"/>
      <c r="B56" s="561" t="s">
        <v>792</v>
      </c>
      <c r="C56" s="561"/>
      <c r="D56" s="561"/>
      <c r="E56" s="561"/>
      <c r="F56" s="561"/>
      <c r="G56" s="561"/>
      <c r="H56" s="561"/>
      <c r="I56" s="523"/>
      <c r="J56" s="17"/>
    </row>
    <row r="57" spans="1:10" ht="29.25" customHeight="1" x14ac:dyDescent="0.35">
      <c r="A57" s="506" t="s">
        <v>289</v>
      </c>
      <c r="B57" s="547"/>
      <c r="C57" s="547"/>
      <c r="D57" s="510" t="s">
        <v>1181</v>
      </c>
      <c r="E57" s="508"/>
      <c r="F57" s="508"/>
      <c r="G57" s="508"/>
      <c r="H57" s="508"/>
      <c r="I57" s="508"/>
      <c r="J57" s="17"/>
    </row>
    <row r="58" spans="1:10" ht="27.65" customHeight="1" x14ac:dyDescent="0.35">
      <c r="A58" s="509" t="s">
        <v>291</v>
      </c>
      <c r="B58" s="548"/>
      <c r="C58" s="548"/>
      <c r="D58" s="510" t="s">
        <v>1182</v>
      </c>
      <c r="E58" s="508"/>
      <c r="F58" s="508"/>
      <c r="G58" s="508"/>
      <c r="H58" s="508"/>
      <c r="I58" s="508"/>
      <c r="J58" s="17"/>
    </row>
    <row r="59" spans="1:10" x14ac:dyDescent="0.35">
      <c r="J59" s="17"/>
    </row>
    <row r="60" spans="1:10" x14ac:dyDescent="0.35">
      <c r="A60" s="1" t="s">
        <v>301</v>
      </c>
      <c r="J60" s="17"/>
    </row>
    <row r="61" spans="1:10" ht="63" customHeight="1" x14ac:dyDescent="0.35">
      <c r="A61" s="506" t="s">
        <v>302</v>
      </c>
      <c r="B61" s="547"/>
      <c r="C61" s="621" t="s">
        <v>1445</v>
      </c>
      <c r="D61" s="621"/>
      <c r="E61" s="621"/>
      <c r="F61" s="621"/>
      <c r="G61" s="621"/>
      <c r="H61" s="621"/>
      <c r="I61" s="622"/>
      <c r="J61" s="17"/>
    </row>
    <row r="62" spans="1:10" ht="131.25" customHeight="1" x14ac:dyDescent="0.35">
      <c r="A62" s="506" t="s">
        <v>304</v>
      </c>
      <c r="B62" s="547"/>
      <c r="C62" s="621" t="s">
        <v>1446</v>
      </c>
      <c r="D62" s="621"/>
      <c r="E62" s="621"/>
      <c r="F62" s="621"/>
      <c r="G62" s="621"/>
      <c r="H62" s="621"/>
      <c r="I62" s="622"/>
      <c r="J62" s="17"/>
    </row>
    <row r="63" spans="1:10" x14ac:dyDescent="0.35">
      <c r="J63" s="17"/>
    </row>
    <row r="64" spans="1:10" x14ac:dyDescent="0.35">
      <c r="A64" s="2" t="s">
        <v>305</v>
      </c>
      <c r="B64" s="7"/>
      <c r="C64" s="7"/>
      <c r="D64" s="7"/>
      <c r="E64" s="7"/>
      <c r="F64" s="7"/>
      <c r="G64" s="7"/>
      <c r="J64" s="17"/>
    </row>
    <row r="65" spans="1:11" ht="15" customHeight="1" x14ac:dyDescent="0.35">
      <c r="A65" s="550" t="s">
        <v>306</v>
      </c>
      <c r="B65" s="550"/>
      <c r="C65" s="550"/>
      <c r="D65" s="550"/>
      <c r="E65" s="550"/>
      <c r="F65" s="550"/>
      <c r="G65" s="550"/>
      <c r="H65" s="43">
        <v>4</v>
      </c>
      <c r="I65" s="243" t="s">
        <v>307</v>
      </c>
      <c r="J65" s="17"/>
    </row>
    <row r="66" spans="1:11" ht="15" customHeight="1" x14ac:dyDescent="0.35">
      <c r="H66" s="43">
        <v>3</v>
      </c>
      <c r="I66" s="243" t="s">
        <v>307</v>
      </c>
      <c r="J66" s="17"/>
    </row>
    <row r="67" spans="1:11" ht="26" customHeight="1" x14ac:dyDescent="0.35">
      <c r="A67" s="513" t="s">
        <v>1529</v>
      </c>
      <c r="B67" s="550"/>
      <c r="C67" s="550"/>
      <c r="D67" s="550"/>
      <c r="E67" s="550"/>
      <c r="F67" s="550"/>
      <c r="G67" s="550"/>
      <c r="H67" s="254"/>
      <c r="I67" s="181"/>
      <c r="J67" s="17"/>
    </row>
    <row r="68" spans="1:11" x14ac:dyDescent="0.35">
      <c r="A68" s="511" t="s">
        <v>309</v>
      </c>
      <c r="B68" s="511"/>
      <c r="C68" s="511"/>
      <c r="D68" s="511"/>
      <c r="E68" s="511"/>
      <c r="F68" s="511"/>
      <c r="G68" s="511"/>
      <c r="H68" s="10"/>
      <c r="I68" s="11"/>
    </row>
    <row r="69" spans="1:11" ht="17.649999999999999" customHeight="1" x14ac:dyDescent="0.35">
      <c r="A69" s="503" t="s">
        <v>310</v>
      </c>
      <c r="B69" s="503"/>
      <c r="C69" s="503"/>
      <c r="D69" s="503"/>
      <c r="E69" s="503"/>
      <c r="F69" s="207">
        <f>SUM(F70:F75)</f>
        <v>85</v>
      </c>
      <c r="G69" s="207" t="s">
        <v>278</v>
      </c>
      <c r="H69" s="207">
        <f>F69/25</f>
        <v>3.4</v>
      </c>
      <c r="I69" s="185" t="s">
        <v>307</v>
      </c>
    </row>
    <row r="70" spans="1:11" ht="17.649999999999999" customHeight="1" x14ac:dyDescent="0.35">
      <c r="A70" s="12" t="s">
        <v>143</v>
      </c>
      <c r="B70" s="504" t="s">
        <v>145</v>
      </c>
      <c r="C70" s="504"/>
      <c r="D70" s="504"/>
      <c r="E70" s="504"/>
      <c r="F70" s="207">
        <v>20</v>
      </c>
      <c r="G70" s="207" t="s">
        <v>278</v>
      </c>
      <c r="H70" s="13"/>
      <c r="I70" s="14"/>
    </row>
    <row r="71" spans="1:11" ht="17.649999999999999" customHeight="1" x14ac:dyDescent="0.35">
      <c r="B71" s="504" t="s">
        <v>311</v>
      </c>
      <c r="C71" s="504"/>
      <c r="D71" s="504"/>
      <c r="E71" s="504"/>
      <c r="F71" s="207">
        <v>50</v>
      </c>
      <c r="G71" s="207" t="s">
        <v>278</v>
      </c>
      <c r="H71" s="15"/>
      <c r="I71" s="16"/>
    </row>
    <row r="72" spans="1:11" ht="17.649999999999999" customHeight="1" x14ac:dyDescent="0.35">
      <c r="B72" s="504" t="s">
        <v>312</v>
      </c>
      <c r="C72" s="504"/>
      <c r="D72" s="504"/>
      <c r="E72" s="504"/>
      <c r="F72" s="207">
        <v>10</v>
      </c>
      <c r="G72" s="207" t="s">
        <v>278</v>
      </c>
      <c r="H72" s="15"/>
      <c r="I72" s="16"/>
      <c r="K72" s="61"/>
    </row>
    <row r="73" spans="1:11" ht="17.649999999999999" customHeight="1" x14ac:dyDescent="0.35">
      <c r="B73" s="504" t="s">
        <v>313</v>
      </c>
      <c r="C73" s="504"/>
      <c r="D73" s="504"/>
      <c r="E73" s="504"/>
      <c r="F73" s="207" t="s">
        <v>165</v>
      </c>
      <c r="G73" s="207" t="s">
        <v>278</v>
      </c>
      <c r="H73" s="15"/>
      <c r="I73" s="16"/>
    </row>
    <row r="74" spans="1:11" ht="17.649999999999999" customHeight="1" x14ac:dyDescent="0.35">
      <c r="B74" s="504" t="s">
        <v>314</v>
      </c>
      <c r="C74" s="504"/>
      <c r="D74" s="504"/>
      <c r="E74" s="504"/>
      <c r="F74" s="207" t="s">
        <v>165</v>
      </c>
      <c r="G74" s="207" t="s">
        <v>278</v>
      </c>
      <c r="H74" s="15"/>
      <c r="I74" s="16"/>
    </row>
    <row r="75" spans="1:11" ht="17.649999999999999" customHeight="1" x14ac:dyDescent="0.35">
      <c r="B75" s="504" t="s">
        <v>315</v>
      </c>
      <c r="C75" s="504"/>
      <c r="D75" s="504"/>
      <c r="E75" s="504"/>
      <c r="F75" s="207">
        <v>5</v>
      </c>
      <c r="G75" s="207" t="s">
        <v>278</v>
      </c>
      <c r="H75" s="195"/>
      <c r="I75" s="199"/>
    </row>
    <row r="76" spans="1:11" ht="31.15" customHeight="1" x14ac:dyDescent="0.35">
      <c r="A76" s="503" t="s">
        <v>316</v>
      </c>
      <c r="B76" s="503"/>
      <c r="C76" s="503"/>
      <c r="D76" s="503"/>
      <c r="E76" s="503"/>
      <c r="F76" s="207" t="s">
        <v>165</v>
      </c>
      <c r="G76" s="207" t="s">
        <v>278</v>
      </c>
      <c r="H76" s="207" t="s">
        <v>165</v>
      </c>
      <c r="I76" s="185" t="s">
        <v>307</v>
      </c>
    </row>
    <row r="77" spans="1:11" ht="17.649999999999999" customHeight="1" x14ac:dyDescent="0.35">
      <c r="A77" s="504" t="s">
        <v>317</v>
      </c>
      <c r="B77" s="504"/>
      <c r="C77" s="504"/>
      <c r="D77" s="504"/>
      <c r="E77" s="504"/>
      <c r="F77" s="207">
        <v>90</v>
      </c>
      <c r="G77" s="207" t="s">
        <v>278</v>
      </c>
      <c r="H77" s="207">
        <f>F77/25</f>
        <v>3.6</v>
      </c>
      <c r="I77" s="185" t="s">
        <v>307</v>
      </c>
    </row>
  </sheetData>
  <mergeCells count="87">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A15:I15"/>
    <mergeCell ref="A16:B16"/>
    <mergeCell ref="C16:I16"/>
    <mergeCell ref="A18:D18"/>
    <mergeCell ref="A19:A20"/>
    <mergeCell ref="B19:G20"/>
    <mergeCell ref="H19:I19"/>
    <mergeCell ref="A44:C44"/>
    <mergeCell ref="D44:I44"/>
    <mergeCell ref="A45:C45"/>
    <mergeCell ref="B32:G32"/>
    <mergeCell ref="A21:I21"/>
    <mergeCell ref="B22:G22"/>
    <mergeCell ref="B23:G23"/>
    <mergeCell ref="B24:G24"/>
    <mergeCell ref="A25:I25"/>
    <mergeCell ref="B26:G26"/>
    <mergeCell ref="B27:G27"/>
    <mergeCell ref="B28:G28"/>
    <mergeCell ref="B29:G29"/>
    <mergeCell ref="B30:G30"/>
    <mergeCell ref="A31:I31"/>
    <mergeCell ref="B33:G33"/>
    <mergeCell ref="A36:G36"/>
    <mergeCell ref="A37:A43"/>
    <mergeCell ref="B37:I37"/>
    <mergeCell ref="B38:I38"/>
    <mergeCell ref="B39:I39"/>
    <mergeCell ref="B40:I40"/>
    <mergeCell ref="B41:I41"/>
    <mergeCell ref="B42:I42"/>
    <mergeCell ref="B43:I43"/>
    <mergeCell ref="D45:I45"/>
    <mergeCell ref="A46:G46"/>
    <mergeCell ref="A53:A56"/>
    <mergeCell ref="B53:I53"/>
    <mergeCell ref="B54:I54"/>
    <mergeCell ref="B55:I55"/>
    <mergeCell ref="B56:I56"/>
    <mergeCell ref="A50:C50"/>
    <mergeCell ref="D50:I50"/>
    <mergeCell ref="A51:C51"/>
    <mergeCell ref="D51:I51"/>
    <mergeCell ref="A52:G52"/>
    <mergeCell ref="A47:A49"/>
    <mergeCell ref="B47:I47"/>
    <mergeCell ref="B49:I49"/>
    <mergeCell ref="B48:I48"/>
    <mergeCell ref="A69:E69"/>
    <mergeCell ref="A57:C57"/>
    <mergeCell ref="D57:I57"/>
    <mergeCell ref="A58:C58"/>
    <mergeCell ref="D58:I58"/>
    <mergeCell ref="A61:B61"/>
    <mergeCell ref="C61:I61"/>
    <mergeCell ref="A62:B62"/>
    <mergeCell ref="C62:I62"/>
    <mergeCell ref="A65:G65"/>
    <mergeCell ref="A67:G67"/>
    <mergeCell ref="A68:G68"/>
    <mergeCell ref="A76:E76"/>
    <mergeCell ref="A77:E77"/>
    <mergeCell ref="B70:E70"/>
    <mergeCell ref="B71:E71"/>
    <mergeCell ref="B72:E72"/>
    <mergeCell ref="B73:E73"/>
    <mergeCell ref="B74:E74"/>
    <mergeCell ref="B75:E7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64"/>
  <sheetViews>
    <sheetView topLeftCell="A26" zoomScaleNormal="100" zoomScaleSheetLayoutView="166" workbookViewId="0">
      <selection activeCell="K31" sqref="K31"/>
    </sheetView>
  </sheetViews>
  <sheetFormatPr defaultColWidth="8.81640625" defaultRowHeight="13" x14ac:dyDescent="0.35"/>
  <cols>
    <col min="1" max="1" width="9.1796875" style="3" customWidth="1"/>
    <col min="2" max="5" width="9.7265625" style="3" customWidth="1"/>
    <col min="6" max="6" width="9.26953125" style="3" customWidth="1"/>
    <col min="7" max="7" width="8.26953125" style="3" customWidth="1"/>
    <col min="8" max="8" width="11.54296875" style="3" customWidth="1"/>
    <col min="9" max="9" width="8.7265625" style="3" customWidth="1"/>
    <col min="10" max="10" width="2.7265625" style="3" customWidth="1"/>
    <col min="11" max="16384" width="8.81640625" style="3"/>
  </cols>
  <sheetData>
    <row r="1" spans="1:9" x14ac:dyDescent="0.35">
      <c r="A1" s="1" t="s">
        <v>241</v>
      </c>
    </row>
    <row r="2" spans="1:9" x14ac:dyDescent="0.35">
      <c r="A2" s="421" t="s">
        <v>172</v>
      </c>
      <c r="B2" s="421"/>
      <c r="C2" s="421"/>
      <c r="D2" s="421"/>
      <c r="E2" s="421"/>
      <c r="F2" s="421"/>
      <c r="G2" s="421"/>
      <c r="H2" s="421"/>
      <c r="I2" s="421"/>
    </row>
    <row r="3" spans="1:9" x14ac:dyDescent="0.35">
      <c r="A3" s="544" t="s">
        <v>141</v>
      </c>
      <c r="B3" s="558"/>
      <c r="C3" s="558"/>
      <c r="D3" s="545">
        <v>2</v>
      </c>
      <c r="E3" s="504"/>
      <c r="F3" s="504"/>
      <c r="G3" s="504"/>
      <c r="H3" s="504"/>
      <c r="I3" s="504"/>
    </row>
    <row r="4" spans="1:9" x14ac:dyDescent="0.35">
      <c r="A4" s="544" t="s">
        <v>140</v>
      </c>
      <c r="B4" s="558"/>
      <c r="C4" s="558"/>
      <c r="D4" s="545" t="s">
        <v>1043</v>
      </c>
      <c r="E4" s="504"/>
      <c r="F4" s="504"/>
      <c r="G4" s="504"/>
      <c r="H4" s="504"/>
      <c r="I4" s="504"/>
    </row>
    <row r="5" spans="1:9" x14ac:dyDescent="0.35">
      <c r="A5" s="544" t="s">
        <v>144</v>
      </c>
      <c r="B5" s="558"/>
      <c r="C5" s="558"/>
      <c r="D5" s="545" t="s">
        <v>318</v>
      </c>
      <c r="E5" s="504"/>
      <c r="F5" s="504"/>
      <c r="G5" s="504"/>
      <c r="H5" s="504"/>
      <c r="I5" s="504"/>
    </row>
    <row r="6" spans="1:9" ht="26.25" customHeight="1" x14ac:dyDescent="0.35">
      <c r="A6" s="544" t="s">
        <v>244</v>
      </c>
      <c r="B6" s="558"/>
      <c r="C6" s="558"/>
      <c r="D6" s="512" t="s">
        <v>1044</v>
      </c>
      <c r="E6" s="503"/>
      <c r="F6" s="503"/>
      <c r="G6" s="503"/>
      <c r="H6" s="503"/>
      <c r="I6" s="503"/>
    </row>
    <row r="8" spans="1:9" x14ac:dyDescent="0.35">
      <c r="A8" s="546" t="s">
        <v>3</v>
      </c>
      <c r="B8" s="546"/>
      <c r="C8" s="546"/>
      <c r="D8" s="546"/>
      <c r="E8" s="546"/>
      <c r="F8" s="546"/>
      <c r="G8" s="546"/>
      <c r="H8" s="546"/>
      <c r="I8" s="546"/>
    </row>
    <row r="9" spans="1:9" x14ac:dyDescent="0.35">
      <c r="A9" s="420" t="s">
        <v>1487</v>
      </c>
      <c r="B9" s="420"/>
      <c r="C9" s="420"/>
      <c r="D9" s="420"/>
      <c r="E9" s="420"/>
      <c r="F9" s="420"/>
      <c r="G9" s="420"/>
      <c r="H9" s="420"/>
      <c r="I9" s="420"/>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2</v>
      </c>
      <c r="G12" s="558"/>
      <c r="H12" s="558"/>
      <c r="I12" s="545"/>
    </row>
    <row r="13" spans="1:9" x14ac:dyDescent="0.35">
      <c r="A13" s="544" t="s">
        <v>16</v>
      </c>
      <c r="B13" s="558"/>
      <c r="C13" s="558"/>
      <c r="D13" s="558"/>
      <c r="E13" s="558"/>
      <c r="F13" s="558" t="s">
        <v>1155</v>
      </c>
      <c r="G13" s="558"/>
      <c r="H13" s="558"/>
      <c r="I13" s="545"/>
    </row>
    <row r="15" spans="1:9" x14ac:dyDescent="0.35">
      <c r="A15" s="420" t="s">
        <v>249</v>
      </c>
      <c r="B15" s="420"/>
      <c r="C15" s="420"/>
      <c r="D15" s="420"/>
      <c r="E15" s="420"/>
      <c r="F15" s="420"/>
      <c r="G15" s="420"/>
      <c r="H15" s="420"/>
      <c r="I15" s="420"/>
    </row>
    <row r="16" spans="1:9" ht="30" customHeight="1" x14ac:dyDescent="0.35">
      <c r="A16" s="503" t="s">
        <v>250</v>
      </c>
      <c r="B16" s="503"/>
      <c r="C16" s="549" t="s">
        <v>1133</v>
      </c>
      <c r="D16" s="549"/>
      <c r="E16" s="549"/>
      <c r="F16" s="549"/>
      <c r="G16" s="549"/>
      <c r="H16" s="549"/>
      <c r="I16" s="512"/>
    </row>
    <row r="18" spans="1:9" x14ac:dyDescent="0.35">
      <c r="A18" s="554" t="s">
        <v>252</v>
      </c>
      <c r="B18" s="554"/>
      <c r="C18" s="554"/>
      <c r="D18" s="554"/>
    </row>
    <row r="19" spans="1:9" x14ac:dyDescent="0.35">
      <c r="A19" s="555" t="s">
        <v>32</v>
      </c>
      <c r="B19" s="556" t="s">
        <v>33</v>
      </c>
      <c r="C19" s="556"/>
      <c r="D19" s="556"/>
      <c r="E19" s="556"/>
      <c r="F19" s="556"/>
      <c r="G19" s="556"/>
      <c r="H19" s="556" t="s">
        <v>253</v>
      </c>
      <c r="I19" s="538"/>
    </row>
    <row r="20" spans="1:9" ht="26" x14ac:dyDescent="0.35">
      <c r="A20" s="555"/>
      <c r="B20" s="556"/>
      <c r="C20" s="556"/>
      <c r="D20" s="556"/>
      <c r="E20" s="556"/>
      <c r="F20" s="556"/>
      <c r="G20" s="556"/>
      <c r="H20" s="183" t="s">
        <v>254</v>
      </c>
      <c r="I20" s="189" t="s">
        <v>36</v>
      </c>
    </row>
    <row r="21" spans="1:9" s="2" customFormat="1" ht="17.649999999999999" customHeight="1" x14ac:dyDescent="0.35">
      <c r="A21" s="422" t="s">
        <v>37</v>
      </c>
      <c r="B21" s="424"/>
      <c r="C21" s="424"/>
      <c r="D21" s="424"/>
      <c r="E21" s="424"/>
      <c r="F21" s="424"/>
      <c r="G21" s="424"/>
      <c r="H21" s="424"/>
      <c r="I21" s="425"/>
    </row>
    <row r="22" spans="1:9" ht="30.75" customHeight="1" x14ac:dyDescent="0.35">
      <c r="A22" s="188" t="s">
        <v>1045</v>
      </c>
      <c r="B22" s="541" t="s">
        <v>55</v>
      </c>
      <c r="C22" s="542"/>
      <c r="D22" s="542"/>
      <c r="E22" s="542"/>
      <c r="F22" s="542"/>
      <c r="G22" s="543"/>
      <c r="H22" s="5" t="s">
        <v>54</v>
      </c>
      <c r="I22" s="4" t="s">
        <v>44</v>
      </c>
    </row>
    <row r="23" spans="1:9" ht="30.75" customHeight="1" x14ac:dyDescent="0.35">
      <c r="A23" s="188" t="s">
        <v>1046</v>
      </c>
      <c r="B23" s="541" t="s">
        <v>1047</v>
      </c>
      <c r="C23" s="542"/>
      <c r="D23" s="542"/>
      <c r="E23" s="542"/>
      <c r="F23" s="542"/>
      <c r="G23" s="543"/>
      <c r="H23" s="5" t="s">
        <v>65</v>
      </c>
      <c r="I23" s="4" t="s">
        <v>44</v>
      </c>
    </row>
    <row r="24" spans="1:9" s="2" customFormat="1" ht="17.649999999999999" customHeight="1" x14ac:dyDescent="0.35">
      <c r="A24" s="422" t="s">
        <v>261</v>
      </c>
      <c r="B24" s="424"/>
      <c r="C24" s="424"/>
      <c r="D24" s="424"/>
      <c r="E24" s="424"/>
      <c r="F24" s="424"/>
      <c r="G24" s="424"/>
      <c r="H24" s="424"/>
      <c r="I24" s="425"/>
    </row>
    <row r="25" spans="1:9" ht="57.75" customHeight="1" x14ac:dyDescent="0.35">
      <c r="A25" s="188" t="s">
        <v>1048</v>
      </c>
      <c r="B25" s="512" t="s">
        <v>90</v>
      </c>
      <c r="C25" s="503"/>
      <c r="D25" s="503"/>
      <c r="E25" s="503"/>
      <c r="F25" s="503"/>
      <c r="G25" s="531"/>
      <c r="H25" s="84" t="s">
        <v>89</v>
      </c>
      <c r="I25" s="4" t="s">
        <v>44</v>
      </c>
    </row>
    <row r="26" spans="1:9" s="2" customFormat="1" ht="17.649999999999999" customHeight="1" x14ac:dyDescent="0.35">
      <c r="A26" s="422" t="s">
        <v>271</v>
      </c>
      <c r="B26" s="424"/>
      <c r="C26" s="424"/>
      <c r="D26" s="424"/>
      <c r="E26" s="424"/>
      <c r="F26" s="424"/>
      <c r="G26" s="424"/>
      <c r="H26" s="424"/>
      <c r="I26" s="425"/>
    </row>
    <row r="27" spans="1:9" ht="30.75" customHeight="1" x14ac:dyDescent="0.35">
      <c r="A27" s="188" t="s">
        <v>1049</v>
      </c>
      <c r="B27" s="549" t="s">
        <v>1050</v>
      </c>
      <c r="C27" s="549"/>
      <c r="D27" s="549"/>
      <c r="E27" s="549"/>
      <c r="F27" s="549"/>
      <c r="G27" s="549"/>
      <c r="H27" s="5" t="s">
        <v>126</v>
      </c>
      <c r="I27" s="4" t="s">
        <v>44</v>
      </c>
    </row>
    <row r="29" spans="1:9" x14ac:dyDescent="0.35">
      <c r="A29" s="1" t="s">
        <v>276</v>
      </c>
    </row>
    <row r="30" spans="1:9" s="2" customFormat="1" ht="17.649999999999999" customHeight="1" x14ac:dyDescent="0.35">
      <c r="A30" s="515" t="s">
        <v>277</v>
      </c>
      <c r="B30" s="515"/>
      <c r="C30" s="515"/>
      <c r="D30" s="515"/>
      <c r="E30" s="515"/>
      <c r="F30" s="515"/>
      <c r="G30" s="515"/>
      <c r="H30" s="6">
        <v>15</v>
      </c>
      <c r="I30" s="197" t="s">
        <v>278</v>
      </c>
    </row>
    <row r="31" spans="1:9" x14ac:dyDescent="0.35">
      <c r="A31" s="516" t="s">
        <v>279</v>
      </c>
      <c r="B31" s="626" t="s">
        <v>1051</v>
      </c>
      <c r="C31" s="626"/>
      <c r="D31" s="626"/>
      <c r="E31" s="626"/>
      <c r="F31" s="626"/>
      <c r="G31" s="626"/>
      <c r="H31" s="626"/>
      <c r="I31" s="525"/>
    </row>
    <row r="32" spans="1:9" x14ac:dyDescent="0.35">
      <c r="A32" s="517"/>
      <c r="B32" s="527" t="s">
        <v>1052</v>
      </c>
      <c r="C32" s="528"/>
      <c r="D32" s="528"/>
      <c r="E32" s="528"/>
      <c r="F32" s="528"/>
      <c r="G32" s="528"/>
      <c r="H32" s="528"/>
      <c r="I32" s="528"/>
    </row>
    <row r="33" spans="1:9" x14ac:dyDescent="0.35">
      <c r="A33" s="517"/>
      <c r="B33" s="527" t="s">
        <v>1053</v>
      </c>
      <c r="C33" s="528"/>
      <c r="D33" s="528"/>
      <c r="E33" s="528"/>
      <c r="F33" s="528"/>
      <c r="G33" s="528"/>
      <c r="H33" s="528"/>
      <c r="I33" s="528"/>
    </row>
    <row r="34" spans="1:9" x14ac:dyDescent="0.35">
      <c r="A34" s="517"/>
      <c r="B34" s="527" t="s">
        <v>1054</v>
      </c>
      <c r="C34" s="528"/>
      <c r="D34" s="528"/>
      <c r="E34" s="528"/>
      <c r="F34" s="528"/>
      <c r="G34" s="528"/>
      <c r="H34" s="528"/>
      <c r="I34" s="528"/>
    </row>
    <row r="35" spans="1:9" x14ac:dyDescent="0.35">
      <c r="A35" s="517"/>
      <c r="B35" s="527" t="s">
        <v>1055</v>
      </c>
      <c r="C35" s="528"/>
      <c r="D35" s="528"/>
      <c r="E35" s="528"/>
      <c r="F35" s="528"/>
      <c r="G35" s="528"/>
      <c r="H35" s="528"/>
      <c r="I35" s="528"/>
    </row>
    <row r="36" spans="1:9" x14ac:dyDescent="0.35">
      <c r="A36" s="506" t="s">
        <v>289</v>
      </c>
      <c r="B36" s="547"/>
      <c r="C36" s="547"/>
      <c r="D36" s="547" t="s">
        <v>1183</v>
      </c>
      <c r="E36" s="547"/>
      <c r="F36" s="547"/>
      <c r="G36" s="547"/>
      <c r="H36" s="547"/>
      <c r="I36" s="507"/>
    </row>
    <row r="37" spans="1:9" ht="27" customHeight="1" x14ac:dyDescent="0.35">
      <c r="A37" s="509" t="s">
        <v>291</v>
      </c>
      <c r="B37" s="548"/>
      <c r="C37" s="548"/>
      <c r="D37" s="548" t="s">
        <v>1184</v>
      </c>
      <c r="E37" s="548"/>
      <c r="F37" s="548"/>
      <c r="G37" s="548"/>
      <c r="H37" s="548"/>
      <c r="I37" s="510"/>
    </row>
    <row r="38" spans="1:9" s="2" customFormat="1" ht="17.649999999999999" customHeight="1" x14ac:dyDescent="0.35">
      <c r="A38" s="515" t="s">
        <v>296</v>
      </c>
      <c r="B38" s="515"/>
      <c r="C38" s="515"/>
      <c r="D38" s="515"/>
      <c r="E38" s="515"/>
      <c r="F38" s="515"/>
      <c r="G38" s="515"/>
      <c r="H38" s="6">
        <v>15</v>
      </c>
      <c r="I38" s="197" t="s">
        <v>278</v>
      </c>
    </row>
    <row r="39" spans="1:9" ht="19.5" customHeight="1" x14ac:dyDescent="0.35">
      <c r="A39" s="516" t="s">
        <v>279</v>
      </c>
      <c r="B39" s="559" t="s">
        <v>1512</v>
      </c>
      <c r="C39" s="559"/>
      <c r="D39" s="559"/>
      <c r="E39" s="559"/>
      <c r="F39" s="559"/>
      <c r="G39" s="559"/>
      <c r="H39" s="559"/>
      <c r="I39" s="519"/>
    </row>
    <row r="40" spans="1:9" ht="21" customHeight="1" x14ac:dyDescent="0.35">
      <c r="A40" s="517"/>
      <c r="B40" s="521" t="s">
        <v>1056</v>
      </c>
      <c r="C40" s="522"/>
      <c r="D40" s="522"/>
      <c r="E40" s="522"/>
      <c r="F40" s="522"/>
      <c r="G40" s="522"/>
      <c r="H40" s="522"/>
      <c r="I40" s="522"/>
    </row>
    <row r="41" spans="1:9" ht="30" customHeight="1" x14ac:dyDescent="0.35">
      <c r="A41" s="517"/>
      <c r="B41" s="521" t="s">
        <v>1057</v>
      </c>
      <c r="C41" s="522"/>
      <c r="D41" s="522"/>
      <c r="E41" s="522"/>
      <c r="F41" s="522"/>
      <c r="G41" s="522"/>
      <c r="H41" s="522"/>
      <c r="I41" s="522"/>
    </row>
    <row r="42" spans="1:9" ht="21.75" customHeight="1" x14ac:dyDescent="0.35">
      <c r="A42" s="517"/>
      <c r="B42" s="521" t="s">
        <v>1058</v>
      </c>
      <c r="C42" s="522"/>
      <c r="D42" s="522"/>
      <c r="E42" s="522"/>
      <c r="F42" s="522"/>
      <c r="G42" s="522"/>
      <c r="H42" s="522"/>
      <c r="I42" s="522"/>
    </row>
    <row r="43" spans="1:9" ht="28.5" customHeight="1" x14ac:dyDescent="0.35">
      <c r="A43" s="517"/>
      <c r="B43" s="521" t="s">
        <v>1059</v>
      </c>
      <c r="C43" s="522"/>
      <c r="D43" s="522"/>
      <c r="E43" s="522"/>
      <c r="F43" s="522"/>
      <c r="G43" s="522"/>
      <c r="H43" s="522"/>
      <c r="I43" s="522"/>
    </row>
    <row r="44" spans="1:9" x14ac:dyDescent="0.35">
      <c r="A44" s="506" t="s">
        <v>289</v>
      </c>
      <c r="B44" s="547"/>
      <c r="C44" s="547"/>
      <c r="D44" s="547" t="s">
        <v>1185</v>
      </c>
      <c r="E44" s="547"/>
      <c r="F44" s="547"/>
      <c r="G44" s="547"/>
      <c r="H44" s="547"/>
      <c r="I44" s="507"/>
    </row>
    <row r="45" spans="1:9" ht="28.5" customHeight="1" x14ac:dyDescent="0.35">
      <c r="A45" s="509" t="s">
        <v>291</v>
      </c>
      <c r="B45" s="548"/>
      <c r="C45" s="548"/>
      <c r="D45" s="548" t="s">
        <v>1186</v>
      </c>
      <c r="E45" s="548"/>
      <c r="F45" s="548"/>
      <c r="G45" s="548"/>
      <c r="H45" s="548"/>
      <c r="I45" s="510"/>
    </row>
    <row r="47" spans="1:9" x14ac:dyDescent="0.35">
      <c r="A47" s="1" t="s">
        <v>301</v>
      </c>
    </row>
    <row r="48" spans="1:9" ht="45.75" customHeight="1" x14ac:dyDescent="0.35">
      <c r="A48" s="506" t="s">
        <v>302</v>
      </c>
      <c r="B48" s="547"/>
      <c r="C48" s="549" t="s">
        <v>1060</v>
      </c>
      <c r="D48" s="549"/>
      <c r="E48" s="549"/>
      <c r="F48" s="549"/>
      <c r="G48" s="549"/>
      <c r="H48" s="549"/>
      <c r="I48" s="512"/>
    </row>
    <row r="49" spans="1:9" ht="67.5" customHeight="1" x14ac:dyDescent="0.35">
      <c r="A49" s="506" t="s">
        <v>304</v>
      </c>
      <c r="B49" s="547"/>
      <c r="C49" s="549" t="s">
        <v>1061</v>
      </c>
      <c r="D49" s="549"/>
      <c r="E49" s="549"/>
      <c r="F49" s="549"/>
      <c r="G49" s="549"/>
      <c r="H49" s="549"/>
      <c r="I49" s="512"/>
    </row>
    <row r="51" spans="1:9" x14ac:dyDescent="0.35">
      <c r="A51" s="2" t="s">
        <v>305</v>
      </c>
      <c r="B51" s="7"/>
      <c r="C51" s="7"/>
      <c r="D51" s="7"/>
      <c r="E51" s="7"/>
      <c r="F51" s="7"/>
      <c r="G51" s="7"/>
    </row>
    <row r="52" spans="1:9" ht="15" customHeight="1" x14ac:dyDescent="0.35">
      <c r="A52" s="513" t="s">
        <v>306</v>
      </c>
      <c r="B52" s="513"/>
      <c r="C52" s="513"/>
      <c r="D52" s="513"/>
      <c r="E52" s="513"/>
      <c r="F52" s="513"/>
      <c r="G52" s="513"/>
      <c r="H52" s="43">
        <v>1</v>
      </c>
      <c r="I52" s="243" t="s">
        <v>307</v>
      </c>
    </row>
    <row r="53" spans="1:9" ht="29.25" customHeight="1" x14ac:dyDescent="0.35">
      <c r="A53" s="513" t="s">
        <v>308</v>
      </c>
      <c r="B53" s="513"/>
      <c r="C53" s="513"/>
      <c r="D53" s="513"/>
      <c r="E53" s="513"/>
      <c r="F53" s="513"/>
      <c r="G53" s="513"/>
      <c r="H53" s="43">
        <v>1</v>
      </c>
      <c r="I53" s="243" t="s">
        <v>307</v>
      </c>
    </row>
    <row r="54" spans="1:9" x14ac:dyDescent="0.35">
      <c r="A54" s="250"/>
      <c r="B54" s="250"/>
      <c r="C54" s="250"/>
      <c r="D54" s="250"/>
      <c r="E54" s="250"/>
      <c r="F54" s="250"/>
      <c r="G54" s="250"/>
      <c r="H54" s="251"/>
      <c r="I54" s="181"/>
    </row>
    <row r="55" spans="1:9" x14ac:dyDescent="0.35">
      <c r="A55" s="511" t="s">
        <v>309</v>
      </c>
      <c r="B55" s="511"/>
      <c r="C55" s="511"/>
      <c r="D55" s="511"/>
      <c r="E55" s="511"/>
      <c r="F55" s="511"/>
      <c r="G55" s="511"/>
      <c r="H55" s="10"/>
      <c r="I55" s="11"/>
    </row>
    <row r="56" spans="1:9" ht="17.649999999999999" customHeight="1" x14ac:dyDescent="0.35">
      <c r="A56" s="503" t="s">
        <v>310</v>
      </c>
      <c r="B56" s="503"/>
      <c r="C56" s="503"/>
      <c r="D56" s="503"/>
      <c r="E56" s="503"/>
      <c r="F56" s="207">
        <f>SUM(F57:F62)</f>
        <v>36</v>
      </c>
      <c r="G56" s="207" t="s">
        <v>278</v>
      </c>
      <c r="H56" s="19">
        <f>F56/25</f>
        <v>1.44</v>
      </c>
      <c r="I56" s="185" t="s">
        <v>307</v>
      </c>
    </row>
    <row r="57" spans="1:9" ht="17.649999999999999" customHeight="1" x14ac:dyDescent="0.35">
      <c r="A57" s="12" t="s">
        <v>143</v>
      </c>
      <c r="B57" s="504" t="s">
        <v>145</v>
      </c>
      <c r="C57" s="504"/>
      <c r="D57" s="504"/>
      <c r="E57" s="504"/>
      <c r="F57" s="207">
        <v>15</v>
      </c>
      <c r="G57" s="207" t="s">
        <v>278</v>
      </c>
      <c r="H57" s="13"/>
      <c r="I57" s="14"/>
    </row>
    <row r="58" spans="1:9" ht="17.649999999999999" customHeight="1" x14ac:dyDescent="0.35">
      <c r="B58" s="504" t="s">
        <v>311</v>
      </c>
      <c r="C58" s="504"/>
      <c r="D58" s="504"/>
      <c r="E58" s="504"/>
      <c r="F58" s="207">
        <v>15</v>
      </c>
      <c r="G58" s="207" t="s">
        <v>278</v>
      </c>
      <c r="H58" s="15"/>
      <c r="I58" s="16"/>
    </row>
    <row r="59" spans="1:9" ht="17.649999999999999" customHeight="1" x14ac:dyDescent="0.35">
      <c r="B59" s="504" t="s">
        <v>312</v>
      </c>
      <c r="C59" s="504"/>
      <c r="D59" s="504"/>
      <c r="E59" s="504"/>
      <c r="F59" s="207">
        <v>3</v>
      </c>
      <c r="G59" s="207" t="s">
        <v>278</v>
      </c>
      <c r="H59" s="15"/>
      <c r="I59" s="16"/>
    </row>
    <row r="60" spans="1:9" ht="17.649999999999999" customHeight="1" x14ac:dyDescent="0.35">
      <c r="B60" s="504" t="s">
        <v>313</v>
      </c>
      <c r="C60" s="504"/>
      <c r="D60" s="504"/>
      <c r="E60" s="504"/>
      <c r="F60" s="207" t="s">
        <v>165</v>
      </c>
      <c r="G60" s="207" t="s">
        <v>278</v>
      </c>
      <c r="H60" s="15"/>
      <c r="I60" s="16"/>
    </row>
    <row r="61" spans="1:9" ht="17.649999999999999" customHeight="1" x14ac:dyDescent="0.35">
      <c r="B61" s="504" t="s">
        <v>314</v>
      </c>
      <c r="C61" s="504"/>
      <c r="D61" s="504"/>
      <c r="E61" s="504"/>
      <c r="F61" s="207" t="s">
        <v>165</v>
      </c>
      <c r="G61" s="207" t="s">
        <v>278</v>
      </c>
      <c r="H61" s="15"/>
      <c r="I61" s="16"/>
    </row>
    <row r="62" spans="1:9" ht="17.649999999999999" customHeight="1" x14ac:dyDescent="0.35">
      <c r="B62" s="504" t="s">
        <v>315</v>
      </c>
      <c r="C62" s="504"/>
      <c r="D62" s="504"/>
      <c r="E62" s="504"/>
      <c r="F62" s="207">
        <v>3</v>
      </c>
      <c r="G62" s="207" t="s">
        <v>278</v>
      </c>
      <c r="H62" s="195"/>
      <c r="I62" s="199"/>
    </row>
    <row r="63" spans="1:9" ht="31.15" customHeight="1" x14ac:dyDescent="0.35">
      <c r="A63" s="503" t="s">
        <v>316</v>
      </c>
      <c r="B63" s="503"/>
      <c r="C63" s="503"/>
      <c r="D63" s="503"/>
      <c r="E63" s="503"/>
      <c r="F63" s="207" t="s">
        <v>165</v>
      </c>
      <c r="G63" s="207" t="s">
        <v>278</v>
      </c>
      <c r="H63" s="207" t="s">
        <v>165</v>
      </c>
      <c r="I63" s="185" t="s">
        <v>307</v>
      </c>
    </row>
    <row r="64" spans="1:9" ht="17.649999999999999" customHeight="1" x14ac:dyDescent="0.35">
      <c r="A64" s="504" t="s">
        <v>317</v>
      </c>
      <c r="B64" s="504"/>
      <c r="C64" s="504"/>
      <c r="D64" s="504"/>
      <c r="E64" s="504"/>
      <c r="F64" s="207">
        <v>14</v>
      </c>
      <c r="G64" s="207" t="s">
        <v>278</v>
      </c>
      <c r="H64" s="19">
        <f>F64/25</f>
        <v>0.56000000000000005</v>
      </c>
      <c r="I64" s="185" t="s">
        <v>307</v>
      </c>
    </row>
  </sheetData>
  <mergeCells count="71">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A26:I26"/>
    <mergeCell ref="A15:I15"/>
    <mergeCell ref="A16:B16"/>
    <mergeCell ref="C16:I16"/>
    <mergeCell ref="A18:D18"/>
    <mergeCell ref="A19:A20"/>
    <mergeCell ref="B19:G20"/>
    <mergeCell ref="H19:I19"/>
    <mergeCell ref="A21:I21"/>
    <mergeCell ref="B22:G22"/>
    <mergeCell ref="B23:G23"/>
    <mergeCell ref="A24:I24"/>
    <mergeCell ref="B25:G25"/>
    <mergeCell ref="B27:G27"/>
    <mergeCell ref="A30:G30"/>
    <mergeCell ref="A31:A35"/>
    <mergeCell ref="B31:I31"/>
    <mergeCell ref="B32:I32"/>
    <mergeCell ref="B33:I33"/>
    <mergeCell ref="B34:I34"/>
    <mergeCell ref="B35:I35"/>
    <mergeCell ref="A39:A43"/>
    <mergeCell ref="B39:I39"/>
    <mergeCell ref="B40:I40"/>
    <mergeCell ref="B41:I41"/>
    <mergeCell ref="B42:I42"/>
    <mergeCell ref="B43:I43"/>
    <mergeCell ref="A36:C36"/>
    <mergeCell ref="D36:I36"/>
    <mergeCell ref="A37:C37"/>
    <mergeCell ref="D37:I37"/>
    <mergeCell ref="A38:G38"/>
    <mergeCell ref="A44:C44"/>
    <mergeCell ref="D44:I44"/>
    <mergeCell ref="A45:C45"/>
    <mergeCell ref="D45:I45"/>
    <mergeCell ref="A55:G55"/>
    <mergeCell ref="A49:B49"/>
    <mergeCell ref="C49:I49"/>
    <mergeCell ref="A52:G52"/>
    <mergeCell ref="A48:B48"/>
    <mergeCell ref="C48:I48"/>
    <mergeCell ref="A53:G53"/>
    <mergeCell ref="A56:E56"/>
    <mergeCell ref="A64:E64"/>
    <mergeCell ref="B58:E58"/>
    <mergeCell ref="B59:E59"/>
    <mergeCell ref="B60:E60"/>
    <mergeCell ref="B61:E61"/>
    <mergeCell ref="B62:E62"/>
    <mergeCell ref="A63:E63"/>
    <mergeCell ref="B57:E57"/>
  </mergeCells>
  <pageMargins left="0.7" right="0.7" top="0.75" bottom="0.75" header="0.3" footer="0.3"/>
  <pageSetup paperSize="9" orientation="portrait" r:id="rId1"/>
  <rowBreaks count="1" manualBreakCount="1">
    <brk id="3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60"/>
  <sheetViews>
    <sheetView view="pageLayout" zoomScaleNormal="100" zoomScaleSheetLayoutView="142" workbookViewId="0">
      <selection activeCell="A9" sqref="A9:I9"/>
    </sheetView>
  </sheetViews>
  <sheetFormatPr defaultColWidth="8.81640625" defaultRowHeight="13" x14ac:dyDescent="0.35"/>
  <cols>
    <col min="1" max="1" width="9.81640625" style="3" customWidth="1"/>
    <col min="2" max="2" width="9.7265625" style="3" customWidth="1"/>
    <col min="3" max="3" width="8.7265625" style="3" customWidth="1"/>
    <col min="4" max="4" width="9.1796875" style="3" customWidth="1"/>
    <col min="5" max="5" width="8.7265625" style="3" customWidth="1"/>
    <col min="6" max="6" width="9.26953125" style="3" customWidth="1"/>
    <col min="7" max="7" width="9.453125" style="3" customWidth="1"/>
    <col min="8" max="8" width="11.54296875" style="3" customWidth="1"/>
    <col min="9" max="9" width="10.54296875" style="3" customWidth="1"/>
    <col min="10" max="10" width="2.7265625" style="3" customWidth="1"/>
    <col min="11" max="16384" width="8.81640625" style="3"/>
  </cols>
  <sheetData>
    <row r="1" spans="1:9" x14ac:dyDescent="0.35">
      <c r="A1" s="1" t="s">
        <v>241</v>
      </c>
    </row>
    <row r="2" spans="1:9" x14ac:dyDescent="0.35">
      <c r="A2" s="421" t="s">
        <v>173</v>
      </c>
      <c r="B2" s="421"/>
      <c r="C2" s="421"/>
      <c r="D2" s="421"/>
      <c r="E2" s="421"/>
      <c r="F2" s="421"/>
      <c r="G2" s="421"/>
      <c r="H2" s="421"/>
      <c r="I2" s="421"/>
    </row>
    <row r="3" spans="1:9" x14ac:dyDescent="0.35">
      <c r="A3" s="544" t="s">
        <v>141</v>
      </c>
      <c r="B3" s="558"/>
      <c r="C3" s="558"/>
      <c r="D3" s="558">
        <v>2</v>
      </c>
      <c r="E3" s="558"/>
      <c r="F3" s="558"/>
      <c r="G3" s="558"/>
      <c r="H3" s="558"/>
      <c r="I3" s="545"/>
    </row>
    <row r="4" spans="1:9" x14ac:dyDescent="0.35">
      <c r="A4" s="544" t="s">
        <v>140</v>
      </c>
      <c r="B4" s="558"/>
      <c r="C4" s="558"/>
      <c r="D4" s="558" t="s">
        <v>600</v>
      </c>
      <c r="E4" s="558"/>
      <c r="F4" s="558"/>
      <c r="G4" s="558"/>
      <c r="H4" s="558"/>
      <c r="I4" s="545"/>
    </row>
    <row r="5" spans="1:9" x14ac:dyDescent="0.35">
      <c r="A5" s="544" t="s">
        <v>144</v>
      </c>
      <c r="B5" s="558"/>
      <c r="C5" s="558"/>
      <c r="D5" s="558" t="s">
        <v>318</v>
      </c>
      <c r="E5" s="558"/>
      <c r="F5" s="558"/>
      <c r="G5" s="558"/>
      <c r="H5" s="558"/>
      <c r="I5" s="545"/>
    </row>
    <row r="6" spans="1:9" x14ac:dyDescent="0.35">
      <c r="A6" s="544" t="s">
        <v>244</v>
      </c>
      <c r="B6" s="558"/>
      <c r="C6" s="558"/>
      <c r="D6" s="558" t="s">
        <v>601</v>
      </c>
      <c r="E6" s="558"/>
      <c r="F6" s="558"/>
      <c r="G6" s="558"/>
      <c r="H6" s="558"/>
      <c r="I6" s="545"/>
    </row>
    <row r="8" spans="1:9" x14ac:dyDescent="0.35">
      <c r="A8" s="546" t="s">
        <v>245</v>
      </c>
      <c r="B8" s="546"/>
      <c r="C8" s="546"/>
      <c r="D8" s="546"/>
      <c r="E8" s="546"/>
      <c r="F8" s="546"/>
      <c r="G8" s="546"/>
      <c r="H8" s="546"/>
      <c r="I8" s="546"/>
    </row>
    <row r="9" spans="1:9" x14ac:dyDescent="0.35">
      <c r="A9" s="420" t="s">
        <v>1487</v>
      </c>
      <c r="B9" s="420"/>
      <c r="C9" s="420"/>
      <c r="D9" s="420"/>
      <c r="E9" s="420"/>
      <c r="F9" s="420"/>
      <c r="G9" s="420"/>
      <c r="H9" s="420"/>
      <c r="I9" s="420"/>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2</v>
      </c>
      <c r="G12" s="558"/>
      <c r="H12" s="558"/>
      <c r="I12" s="545"/>
    </row>
    <row r="13" spans="1:9" x14ac:dyDescent="0.35">
      <c r="A13" s="544" t="s">
        <v>16</v>
      </c>
      <c r="B13" s="558"/>
      <c r="C13" s="558"/>
      <c r="D13" s="558"/>
      <c r="E13" s="558"/>
      <c r="F13" s="558" t="s">
        <v>1155</v>
      </c>
      <c r="G13" s="558"/>
      <c r="H13" s="558"/>
      <c r="I13" s="545"/>
    </row>
    <row r="15" spans="1:9" x14ac:dyDescent="0.35">
      <c r="A15" s="420" t="s">
        <v>249</v>
      </c>
      <c r="B15" s="420"/>
      <c r="C15" s="420"/>
      <c r="D15" s="420"/>
      <c r="E15" s="420"/>
      <c r="F15" s="420"/>
      <c r="G15" s="420"/>
      <c r="H15" s="420"/>
      <c r="I15" s="420"/>
    </row>
    <row r="16" spans="1:9" ht="31.5" customHeight="1" x14ac:dyDescent="0.35">
      <c r="A16" s="503" t="s">
        <v>250</v>
      </c>
      <c r="B16" s="503"/>
      <c r="C16" s="549" t="s">
        <v>1122</v>
      </c>
      <c r="D16" s="558"/>
      <c r="E16" s="558"/>
      <c r="F16" s="558"/>
      <c r="G16" s="558"/>
      <c r="H16" s="558"/>
      <c r="I16" s="545"/>
    </row>
    <row r="18" spans="1:10" x14ac:dyDescent="0.35">
      <c r="A18" s="554" t="s">
        <v>252</v>
      </c>
      <c r="B18" s="554"/>
      <c r="C18" s="554"/>
      <c r="D18" s="554"/>
    </row>
    <row r="19" spans="1:10" x14ac:dyDescent="0.35">
      <c r="A19" s="555" t="s">
        <v>32</v>
      </c>
      <c r="B19" s="556" t="s">
        <v>33</v>
      </c>
      <c r="C19" s="556"/>
      <c r="D19" s="556"/>
      <c r="E19" s="556"/>
      <c r="F19" s="556"/>
      <c r="G19" s="556"/>
      <c r="H19" s="556" t="s">
        <v>253</v>
      </c>
      <c r="I19" s="538"/>
    </row>
    <row r="20" spans="1:10" ht="26" x14ac:dyDescent="0.35">
      <c r="A20" s="555"/>
      <c r="B20" s="556"/>
      <c r="C20" s="556"/>
      <c r="D20" s="556"/>
      <c r="E20" s="556"/>
      <c r="F20" s="556"/>
      <c r="G20" s="556"/>
      <c r="H20" s="183" t="s">
        <v>254</v>
      </c>
      <c r="I20" s="189" t="s">
        <v>36</v>
      </c>
    </row>
    <row r="21" spans="1:10" s="2" customFormat="1" ht="17.649999999999999" customHeight="1" x14ac:dyDescent="0.35">
      <c r="A21" s="422" t="s">
        <v>37</v>
      </c>
      <c r="B21" s="424"/>
      <c r="C21" s="424"/>
      <c r="D21" s="424"/>
      <c r="E21" s="424"/>
      <c r="F21" s="424"/>
      <c r="G21" s="424"/>
      <c r="H21" s="424"/>
      <c r="I21" s="425"/>
      <c r="J21" s="7"/>
    </row>
    <row r="22" spans="1:10" ht="44.25" customHeight="1" x14ac:dyDescent="0.35">
      <c r="A22" s="188" t="s">
        <v>602</v>
      </c>
      <c r="B22" s="557" t="s">
        <v>1107</v>
      </c>
      <c r="C22" s="557"/>
      <c r="D22" s="557"/>
      <c r="E22" s="557"/>
      <c r="F22" s="557"/>
      <c r="G22" s="557"/>
      <c r="H22" s="18" t="s">
        <v>70</v>
      </c>
      <c r="I22" s="214" t="s">
        <v>44</v>
      </c>
      <c r="J22" s="17"/>
    </row>
    <row r="23" spans="1:10" ht="48" customHeight="1" x14ac:dyDescent="0.35">
      <c r="A23" s="188" t="s">
        <v>603</v>
      </c>
      <c r="B23" s="557" t="s">
        <v>604</v>
      </c>
      <c r="C23" s="557"/>
      <c r="D23" s="557"/>
      <c r="E23" s="557"/>
      <c r="F23" s="557"/>
      <c r="G23" s="557"/>
      <c r="H23" s="18" t="s">
        <v>68</v>
      </c>
      <c r="I23" s="214" t="s">
        <v>44</v>
      </c>
      <c r="J23" s="17"/>
    </row>
    <row r="24" spans="1:10" s="2" customFormat="1" ht="17.649999999999999" customHeight="1" x14ac:dyDescent="0.35">
      <c r="A24" s="422" t="s">
        <v>261</v>
      </c>
      <c r="B24" s="424"/>
      <c r="C24" s="424"/>
      <c r="D24" s="424"/>
      <c r="E24" s="424"/>
      <c r="F24" s="424"/>
      <c r="G24" s="424"/>
      <c r="H24" s="424"/>
      <c r="I24" s="425"/>
      <c r="J24" s="7"/>
    </row>
    <row r="25" spans="1:10" ht="41.25" customHeight="1" x14ac:dyDescent="0.35">
      <c r="A25" s="188" t="s">
        <v>605</v>
      </c>
      <c r="B25" s="548" t="s">
        <v>1108</v>
      </c>
      <c r="C25" s="548"/>
      <c r="D25" s="548"/>
      <c r="E25" s="548"/>
      <c r="F25" s="548"/>
      <c r="G25" s="548"/>
      <c r="H25" s="5" t="s">
        <v>79</v>
      </c>
      <c r="I25" s="214" t="s">
        <v>44</v>
      </c>
      <c r="J25" s="17"/>
    </row>
    <row r="26" spans="1:10" ht="42" customHeight="1" x14ac:dyDescent="0.35">
      <c r="A26" s="188" t="s">
        <v>606</v>
      </c>
      <c r="B26" s="548" t="s">
        <v>607</v>
      </c>
      <c r="C26" s="548"/>
      <c r="D26" s="548"/>
      <c r="E26" s="548"/>
      <c r="F26" s="548"/>
      <c r="G26" s="548"/>
      <c r="H26" s="5" t="s">
        <v>79</v>
      </c>
      <c r="I26" s="214" t="s">
        <v>44</v>
      </c>
      <c r="J26" s="17"/>
    </row>
    <row r="27" spans="1:10" s="2" customFormat="1" ht="17.649999999999999" customHeight="1" x14ac:dyDescent="0.35">
      <c r="A27" s="422" t="s">
        <v>271</v>
      </c>
      <c r="B27" s="424"/>
      <c r="C27" s="424"/>
      <c r="D27" s="424"/>
      <c r="E27" s="424"/>
      <c r="F27" s="424"/>
      <c r="G27" s="424"/>
      <c r="H27" s="424"/>
      <c r="I27" s="425"/>
      <c r="J27" s="7"/>
    </row>
    <row r="28" spans="1:10" ht="27.75" customHeight="1" x14ac:dyDescent="0.35">
      <c r="A28" s="188" t="s">
        <v>608</v>
      </c>
      <c r="B28" s="549" t="s">
        <v>609</v>
      </c>
      <c r="C28" s="549"/>
      <c r="D28" s="549"/>
      <c r="E28" s="549"/>
      <c r="F28" s="549"/>
      <c r="G28" s="549"/>
      <c r="H28" s="5" t="s">
        <v>610</v>
      </c>
      <c r="I28" s="214" t="s">
        <v>44</v>
      </c>
      <c r="J28" s="17"/>
    </row>
    <row r="29" spans="1:10" ht="39" customHeight="1" x14ac:dyDescent="0.35">
      <c r="A29" s="188" t="s">
        <v>611</v>
      </c>
      <c r="B29" s="549" t="s">
        <v>1187</v>
      </c>
      <c r="C29" s="549"/>
      <c r="D29" s="549"/>
      <c r="E29" s="549"/>
      <c r="F29" s="549"/>
      <c r="G29" s="549"/>
      <c r="H29" s="5" t="s">
        <v>128</v>
      </c>
      <c r="I29" s="214" t="s">
        <v>44</v>
      </c>
      <c r="J29" s="17"/>
    </row>
    <row r="30" spans="1:10" x14ac:dyDescent="0.35">
      <c r="J30" s="17"/>
    </row>
    <row r="31" spans="1:10" x14ac:dyDescent="0.35">
      <c r="A31" s="1" t="s">
        <v>276</v>
      </c>
    </row>
    <row r="32" spans="1:10" s="2" customFormat="1" ht="17.649999999999999" customHeight="1" x14ac:dyDescent="0.35">
      <c r="A32" s="515" t="s">
        <v>277</v>
      </c>
      <c r="B32" s="515"/>
      <c r="C32" s="515"/>
      <c r="D32" s="515"/>
      <c r="E32" s="515"/>
      <c r="F32" s="515"/>
      <c r="G32" s="515"/>
      <c r="H32" s="6">
        <v>15</v>
      </c>
      <c r="I32" s="197" t="s">
        <v>278</v>
      </c>
    </row>
    <row r="33" spans="1:10" ht="45" customHeight="1" x14ac:dyDescent="0.35">
      <c r="A33" s="516" t="s">
        <v>279</v>
      </c>
      <c r="B33" s="549" t="s">
        <v>612</v>
      </c>
      <c r="C33" s="549"/>
      <c r="D33" s="549"/>
      <c r="E33" s="549"/>
      <c r="F33" s="549"/>
      <c r="G33" s="549"/>
      <c r="H33" s="549"/>
      <c r="I33" s="512"/>
      <c r="J33" s="17"/>
    </row>
    <row r="34" spans="1:10" ht="28.5" customHeight="1" x14ac:dyDescent="0.35">
      <c r="A34" s="517"/>
      <c r="B34" s="549" t="s">
        <v>613</v>
      </c>
      <c r="C34" s="549"/>
      <c r="D34" s="549"/>
      <c r="E34" s="549"/>
      <c r="F34" s="549"/>
      <c r="G34" s="549"/>
      <c r="H34" s="549"/>
      <c r="I34" s="512"/>
      <c r="J34" s="17"/>
    </row>
    <row r="35" spans="1:10" x14ac:dyDescent="0.35">
      <c r="A35" s="506" t="s">
        <v>289</v>
      </c>
      <c r="B35" s="547"/>
      <c r="C35" s="547"/>
      <c r="D35" s="547" t="s">
        <v>614</v>
      </c>
      <c r="E35" s="547"/>
      <c r="F35" s="547"/>
      <c r="G35" s="547"/>
      <c r="H35" s="547"/>
      <c r="I35" s="507"/>
      <c r="J35" s="17"/>
    </row>
    <row r="36" spans="1:10" ht="31.5" customHeight="1" x14ac:dyDescent="0.35">
      <c r="A36" s="509" t="s">
        <v>291</v>
      </c>
      <c r="B36" s="548"/>
      <c r="C36" s="548"/>
      <c r="D36" s="510" t="s">
        <v>1188</v>
      </c>
      <c r="E36" s="508"/>
      <c r="F36" s="508"/>
      <c r="G36" s="508"/>
      <c r="H36" s="508"/>
      <c r="I36" s="508"/>
      <c r="J36" s="17"/>
    </row>
    <row r="37" spans="1:10" s="2" customFormat="1" ht="17.649999999999999" customHeight="1" x14ac:dyDescent="0.35">
      <c r="A37" s="515" t="s">
        <v>358</v>
      </c>
      <c r="B37" s="515"/>
      <c r="C37" s="515"/>
      <c r="D37" s="515"/>
      <c r="E37" s="515"/>
      <c r="F37" s="515"/>
      <c r="G37" s="515"/>
      <c r="H37" s="6">
        <v>15</v>
      </c>
      <c r="I37" s="197" t="s">
        <v>278</v>
      </c>
      <c r="J37" s="7"/>
    </row>
    <row r="38" spans="1:10" ht="28.5" customHeight="1" x14ac:dyDescent="0.35">
      <c r="A38" s="516" t="s">
        <v>279</v>
      </c>
      <c r="B38" s="549" t="s">
        <v>615</v>
      </c>
      <c r="C38" s="549"/>
      <c r="D38" s="549"/>
      <c r="E38" s="549"/>
      <c r="F38" s="549"/>
      <c r="G38" s="549"/>
      <c r="H38" s="549"/>
      <c r="I38" s="512"/>
      <c r="J38" s="17"/>
    </row>
    <row r="39" spans="1:10" ht="41.25" customHeight="1" x14ac:dyDescent="0.35">
      <c r="A39" s="517"/>
      <c r="B39" s="549" t="s">
        <v>616</v>
      </c>
      <c r="C39" s="549"/>
      <c r="D39" s="549"/>
      <c r="E39" s="549"/>
      <c r="F39" s="549"/>
      <c r="G39" s="549"/>
      <c r="H39" s="549"/>
      <c r="I39" s="512"/>
      <c r="J39" s="17"/>
    </row>
    <row r="40" spans="1:10" x14ac:dyDescent="0.35">
      <c r="A40" s="506" t="s">
        <v>289</v>
      </c>
      <c r="B40" s="547"/>
      <c r="C40" s="547"/>
      <c r="D40" s="547" t="s">
        <v>617</v>
      </c>
      <c r="E40" s="547"/>
      <c r="F40" s="547"/>
      <c r="G40" s="547"/>
      <c r="H40" s="547"/>
      <c r="I40" s="507"/>
      <c r="J40" s="17"/>
    </row>
    <row r="41" spans="1:10" ht="35.5" customHeight="1" x14ac:dyDescent="0.35">
      <c r="A41" s="509" t="s">
        <v>291</v>
      </c>
      <c r="B41" s="548"/>
      <c r="C41" s="548"/>
      <c r="D41" s="510" t="s">
        <v>1189</v>
      </c>
      <c r="E41" s="508"/>
      <c r="F41" s="508"/>
      <c r="G41" s="508"/>
      <c r="H41" s="508"/>
      <c r="I41" s="508"/>
      <c r="J41" s="17"/>
    </row>
    <row r="42" spans="1:10" x14ac:dyDescent="0.35">
      <c r="J42" s="17"/>
    </row>
    <row r="43" spans="1:10" x14ac:dyDescent="0.35">
      <c r="A43" s="1" t="s">
        <v>301</v>
      </c>
      <c r="J43" s="17"/>
    </row>
    <row r="44" spans="1:10" ht="57.75" customHeight="1" x14ac:dyDescent="0.35">
      <c r="A44" s="506" t="s">
        <v>302</v>
      </c>
      <c r="B44" s="547"/>
      <c r="C44" s="549" t="s">
        <v>618</v>
      </c>
      <c r="D44" s="549"/>
      <c r="E44" s="549"/>
      <c r="F44" s="549"/>
      <c r="G44" s="549"/>
      <c r="H44" s="549"/>
      <c r="I44" s="512"/>
      <c r="J44" s="17"/>
    </row>
    <row r="45" spans="1:10" ht="42" customHeight="1" x14ac:dyDescent="0.35">
      <c r="A45" s="506" t="s">
        <v>304</v>
      </c>
      <c r="B45" s="547"/>
      <c r="C45" s="549" t="s">
        <v>619</v>
      </c>
      <c r="D45" s="549"/>
      <c r="E45" s="549"/>
      <c r="F45" s="549"/>
      <c r="G45" s="549"/>
      <c r="H45" s="549"/>
      <c r="I45" s="512"/>
      <c r="J45" s="17"/>
    </row>
    <row r="47" spans="1:10" x14ac:dyDescent="0.35">
      <c r="A47" s="2" t="s">
        <v>305</v>
      </c>
      <c r="B47" s="7"/>
      <c r="C47" s="7"/>
      <c r="D47" s="7"/>
      <c r="E47" s="7"/>
      <c r="F47" s="7"/>
      <c r="G47" s="7"/>
    </row>
    <row r="48" spans="1:10" ht="30" customHeight="1" x14ac:dyDescent="0.35">
      <c r="A48" s="513" t="s">
        <v>306</v>
      </c>
      <c r="B48" s="513"/>
      <c r="C48" s="513"/>
      <c r="D48" s="513"/>
      <c r="E48" s="513"/>
      <c r="F48" s="513"/>
      <c r="G48" s="513"/>
      <c r="H48" s="33">
        <v>1</v>
      </c>
      <c r="I48" s="215" t="s">
        <v>576</v>
      </c>
    </row>
    <row r="49" spans="1:9" ht="26.25" customHeight="1" x14ac:dyDescent="0.35">
      <c r="A49" s="514" t="s">
        <v>308</v>
      </c>
      <c r="B49" s="514"/>
      <c r="C49" s="514"/>
      <c r="D49" s="514"/>
      <c r="E49" s="514"/>
      <c r="F49" s="514"/>
      <c r="G49" s="514"/>
      <c r="H49" s="33">
        <v>1</v>
      </c>
      <c r="I49" s="215" t="s">
        <v>576</v>
      </c>
    </row>
    <row r="50" spans="1:9" x14ac:dyDescent="0.35">
      <c r="A50" s="256"/>
      <c r="B50" s="256"/>
      <c r="C50" s="256"/>
      <c r="D50" s="256"/>
      <c r="E50" s="256"/>
      <c r="F50" s="256"/>
      <c r="G50" s="256"/>
      <c r="H50" s="249"/>
      <c r="I50" s="41"/>
    </row>
    <row r="51" spans="1:9" x14ac:dyDescent="0.35">
      <c r="A51" s="511" t="s">
        <v>309</v>
      </c>
      <c r="B51" s="511"/>
      <c r="C51" s="511"/>
      <c r="D51" s="511"/>
      <c r="E51" s="511"/>
      <c r="F51" s="511"/>
      <c r="G51" s="511"/>
      <c r="H51" s="10"/>
      <c r="I51" s="11"/>
    </row>
    <row r="52" spans="1:9" ht="17.649999999999999" customHeight="1" x14ac:dyDescent="0.35">
      <c r="A52" s="503" t="s">
        <v>310</v>
      </c>
      <c r="B52" s="503"/>
      <c r="C52" s="503"/>
      <c r="D52" s="503"/>
      <c r="E52" s="503"/>
      <c r="F52" s="207">
        <f>SUM(F53:F58)</f>
        <v>35</v>
      </c>
      <c r="G52" s="207" t="s">
        <v>278</v>
      </c>
      <c r="H52" s="207">
        <f>F52/25</f>
        <v>1.4</v>
      </c>
      <c r="I52" s="185" t="s">
        <v>307</v>
      </c>
    </row>
    <row r="53" spans="1:9" ht="17.649999999999999" customHeight="1" x14ac:dyDescent="0.35">
      <c r="A53" s="12" t="s">
        <v>143</v>
      </c>
      <c r="B53" s="504" t="s">
        <v>145</v>
      </c>
      <c r="C53" s="504"/>
      <c r="D53" s="504"/>
      <c r="E53" s="504"/>
      <c r="F53" s="207">
        <v>15</v>
      </c>
      <c r="G53" s="207" t="s">
        <v>278</v>
      </c>
      <c r="H53" s="13"/>
      <c r="I53" s="14"/>
    </row>
    <row r="54" spans="1:9" ht="17.649999999999999" customHeight="1" x14ac:dyDescent="0.35">
      <c r="B54" s="504" t="s">
        <v>311</v>
      </c>
      <c r="C54" s="504"/>
      <c r="D54" s="504"/>
      <c r="E54" s="504"/>
      <c r="F54" s="207">
        <v>15</v>
      </c>
      <c r="G54" s="207" t="s">
        <v>278</v>
      </c>
      <c r="H54" s="15"/>
      <c r="I54" s="16"/>
    </row>
    <row r="55" spans="1:9" ht="17.649999999999999" customHeight="1" x14ac:dyDescent="0.35">
      <c r="B55" s="504" t="s">
        <v>312</v>
      </c>
      <c r="C55" s="504"/>
      <c r="D55" s="504"/>
      <c r="E55" s="504"/>
      <c r="F55" s="207">
        <v>3</v>
      </c>
      <c r="G55" s="207" t="s">
        <v>278</v>
      </c>
      <c r="H55" s="15"/>
      <c r="I55" s="16"/>
    </row>
    <row r="56" spans="1:9" ht="17.649999999999999" customHeight="1" x14ac:dyDescent="0.35">
      <c r="B56" s="504" t="s">
        <v>313</v>
      </c>
      <c r="C56" s="504"/>
      <c r="D56" s="504"/>
      <c r="E56" s="504"/>
      <c r="F56" s="207" t="s">
        <v>165</v>
      </c>
      <c r="G56" s="207" t="s">
        <v>278</v>
      </c>
      <c r="H56" s="15"/>
      <c r="I56" s="16"/>
    </row>
    <row r="57" spans="1:9" ht="17.649999999999999" customHeight="1" x14ac:dyDescent="0.35">
      <c r="B57" s="504" t="s">
        <v>314</v>
      </c>
      <c r="C57" s="504"/>
      <c r="D57" s="504"/>
      <c r="E57" s="504"/>
      <c r="F57" s="207" t="s">
        <v>165</v>
      </c>
      <c r="G57" s="207" t="s">
        <v>278</v>
      </c>
      <c r="H57" s="15"/>
      <c r="I57" s="16"/>
    </row>
    <row r="58" spans="1:9" ht="17.649999999999999" customHeight="1" x14ac:dyDescent="0.35">
      <c r="B58" s="504" t="s">
        <v>315</v>
      </c>
      <c r="C58" s="504"/>
      <c r="D58" s="504"/>
      <c r="E58" s="504"/>
      <c r="F58" s="207">
        <v>2</v>
      </c>
      <c r="G58" s="207" t="s">
        <v>278</v>
      </c>
      <c r="H58" s="195"/>
      <c r="I58" s="199"/>
    </row>
    <row r="59" spans="1:9" ht="31.15" customHeight="1" x14ac:dyDescent="0.35">
      <c r="A59" s="503" t="s">
        <v>316</v>
      </c>
      <c r="B59" s="503"/>
      <c r="C59" s="503"/>
      <c r="D59" s="503"/>
      <c r="E59" s="503"/>
      <c r="F59" s="207" t="s">
        <v>165</v>
      </c>
      <c r="G59" s="207" t="s">
        <v>278</v>
      </c>
      <c r="H59" s="207" t="s">
        <v>165</v>
      </c>
      <c r="I59" s="185" t="s">
        <v>307</v>
      </c>
    </row>
    <row r="60" spans="1:9" ht="17.649999999999999" customHeight="1" x14ac:dyDescent="0.35">
      <c r="A60" s="504" t="s">
        <v>317</v>
      </c>
      <c r="B60" s="504"/>
      <c r="C60" s="504"/>
      <c r="D60" s="504"/>
      <c r="E60" s="504"/>
      <c r="F60" s="207">
        <v>15</v>
      </c>
      <c r="G60" s="207" t="s">
        <v>278</v>
      </c>
      <c r="H60" s="207">
        <f>F60/25</f>
        <v>0.6</v>
      </c>
      <c r="I60" s="185" t="s">
        <v>307</v>
      </c>
    </row>
  </sheetData>
  <mergeCells count="67">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B26:G26"/>
    <mergeCell ref="A15:I15"/>
    <mergeCell ref="A16:B16"/>
    <mergeCell ref="C16:I16"/>
    <mergeCell ref="A18:D18"/>
    <mergeCell ref="A19:A20"/>
    <mergeCell ref="B19:G20"/>
    <mergeCell ref="H19:I19"/>
    <mergeCell ref="A21:I21"/>
    <mergeCell ref="B22:G22"/>
    <mergeCell ref="B23:G23"/>
    <mergeCell ref="A24:I24"/>
    <mergeCell ref="B25:G25"/>
    <mergeCell ref="A38:A39"/>
    <mergeCell ref="B38:I38"/>
    <mergeCell ref="B39:I39"/>
    <mergeCell ref="A27:I27"/>
    <mergeCell ref="B28:G28"/>
    <mergeCell ref="B29:G29"/>
    <mergeCell ref="A32:G32"/>
    <mergeCell ref="A33:A34"/>
    <mergeCell ref="B33:I33"/>
    <mergeCell ref="B34:I34"/>
    <mergeCell ref="A35:C35"/>
    <mergeCell ref="D35:I35"/>
    <mergeCell ref="A36:C36"/>
    <mergeCell ref="D36:I36"/>
    <mergeCell ref="A37:G37"/>
    <mergeCell ref="B53:E53"/>
    <mergeCell ref="A40:C40"/>
    <mergeCell ref="D40:I40"/>
    <mergeCell ref="A41:C41"/>
    <mergeCell ref="D41:I41"/>
    <mergeCell ref="A44:B44"/>
    <mergeCell ref="C44:I44"/>
    <mergeCell ref="A45:B45"/>
    <mergeCell ref="C45:I45"/>
    <mergeCell ref="A48:G48"/>
    <mergeCell ref="A51:G51"/>
    <mergeCell ref="A52:E52"/>
    <mergeCell ref="A49:G49"/>
    <mergeCell ref="A60:E60"/>
    <mergeCell ref="B54:E54"/>
    <mergeCell ref="B55:E55"/>
    <mergeCell ref="B56:E56"/>
    <mergeCell ref="B57:E57"/>
    <mergeCell ref="B58:E58"/>
    <mergeCell ref="A59:E5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67"/>
  <sheetViews>
    <sheetView zoomScaleNormal="100" zoomScaleSheetLayoutView="166" workbookViewId="0">
      <selection activeCell="A9" sqref="A9:I9"/>
    </sheetView>
  </sheetViews>
  <sheetFormatPr defaultColWidth="8.81640625" defaultRowHeight="13" x14ac:dyDescent="0.35"/>
  <cols>
    <col min="1" max="1" width="7.81640625" style="3" customWidth="1"/>
    <col min="2" max="5" width="9.7265625" style="3" customWidth="1"/>
    <col min="6" max="6" width="9.26953125" style="3" customWidth="1"/>
    <col min="7" max="7" width="7.7265625" style="3" customWidth="1"/>
    <col min="8" max="8" width="11.54296875" style="3" customWidth="1"/>
    <col min="9" max="9" width="8.7265625" style="3" customWidth="1"/>
    <col min="10" max="10" width="2.7265625" style="3" customWidth="1"/>
    <col min="11" max="16384" width="8.81640625" style="3"/>
  </cols>
  <sheetData>
    <row r="1" spans="1:9" x14ac:dyDescent="0.35">
      <c r="A1" s="1" t="s">
        <v>241</v>
      </c>
    </row>
    <row r="2" spans="1:9" x14ac:dyDescent="0.35">
      <c r="A2" s="421" t="s">
        <v>174</v>
      </c>
      <c r="B2" s="421"/>
      <c r="C2" s="421"/>
      <c r="D2" s="421"/>
      <c r="E2" s="421"/>
      <c r="F2" s="421"/>
      <c r="G2" s="421"/>
      <c r="H2" s="421"/>
      <c r="I2" s="421"/>
    </row>
    <row r="3" spans="1:9" x14ac:dyDescent="0.35">
      <c r="A3" s="544" t="s">
        <v>141</v>
      </c>
      <c r="B3" s="558"/>
      <c r="C3" s="558"/>
      <c r="D3" s="558">
        <v>2</v>
      </c>
      <c r="E3" s="558"/>
      <c r="F3" s="558"/>
      <c r="G3" s="558"/>
      <c r="H3" s="558"/>
      <c r="I3" s="545"/>
    </row>
    <row r="4" spans="1:9" x14ac:dyDescent="0.35">
      <c r="A4" s="544" t="s">
        <v>140</v>
      </c>
      <c r="B4" s="558"/>
      <c r="C4" s="558"/>
      <c r="D4" s="558" t="s">
        <v>455</v>
      </c>
      <c r="E4" s="558"/>
      <c r="F4" s="558"/>
      <c r="G4" s="558"/>
      <c r="H4" s="558"/>
      <c r="I4" s="545"/>
    </row>
    <row r="5" spans="1:9" x14ac:dyDescent="0.35">
      <c r="A5" s="544" t="s">
        <v>144</v>
      </c>
      <c r="B5" s="558"/>
      <c r="C5" s="558"/>
      <c r="D5" s="558" t="s">
        <v>318</v>
      </c>
      <c r="E5" s="558"/>
      <c r="F5" s="558"/>
      <c r="G5" s="558"/>
      <c r="H5" s="558"/>
      <c r="I5" s="545"/>
    </row>
    <row r="6" spans="1:9" ht="31.5" customHeight="1" x14ac:dyDescent="0.35">
      <c r="A6" s="544" t="s">
        <v>244</v>
      </c>
      <c r="B6" s="558"/>
      <c r="C6" s="558"/>
      <c r="D6" s="512" t="s">
        <v>682</v>
      </c>
      <c r="E6" s="503"/>
      <c r="F6" s="503"/>
      <c r="G6" s="503"/>
      <c r="H6" s="503"/>
      <c r="I6" s="503"/>
    </row>
    <row r="8" spans="1:9" x14ac:dyDescent="0.35">
      <c r="A8" s="546" t="s">
        <v>245</v>
      </c>
      <c r="B8" s="546"/>
      <c r="C8" s="546"/>
      <c r="D8" s="546"/>
      <c r="E8" s="546"/>
      <c r="F8" s="546"/>
      <c r="G8" s="546"/>
      <c r="H8" s="546"/>
      <c r="I8" s="546"/>
    </row>
    <row r="9" spans="1:9" x14ac:dyDescent="0.35">
      <c r="A9" s="420" t="s">
        <v>1519</v>
      </c>
      <c r="B9" s="420"/>
      <c r="C9" s="420"/>
      <c r="D9" s="420"/>
      <c r="E9" s="420"/>
      <c r="F9" s="420"/>
      <c r="G9" s="420"/>
      <c r="H9" s="420"/>
      <c r="I9" s="420"/>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2</v>
      </c>
      <c r="G12" s="558"/>
      <c r="H12" s="558"/>
      <c r="I12" s="545"/>
    </row>
    <row r="13" spans="1:9" x14ac:dyDescent="0.35">
      <c r="A13" s="544" t="s">
        <v>16</v>
      </c>
      <c r="B13" s="558"/>
      <c r="C13" s="558"/>
      <c r="D13" s="558"/>
      <c r="E13" s="558"/>
      <c r="F13" s="558" t="s">
        <v>1155</v>
      </c>
      <c r="G13" s="558"/>
      <c r="H13" s="558"/>
      <c r="I13" s="545"/>
    </row>
    <row r="15" spans="1:9" x14ac:dyDescent="0.35">
      <c r="A15" s="420" t="s">
        <v>249</v>
      </c>
      <c r="B15" s="420"/>
      <c r="C15" s="420"/>
      <c r="D15" s="420"/>
      <c r="E15" s="420"/>
      <c r="F15" s="420"/>
      <c r="G15" s="420"/>
      <c r="H15" s="420"/>
      <c r="I15" s="420"/>
    </row>
    <row r="16" spans="1:9" ht="37.5" customHeight="1" x14ac:dyDescent="0.35">
      <c r="A16" s="503" t="s">
        <v>250</v>
      </c>
      <c r="B16" s="503"/>
      <c r="C16" s="549" t="s">
        <v>1134</v>
      </c>
      <c r="D16" s="549"/>
      <c r="E16" s="549"/>
      <c r="F16" s="549"/>
      <c r="G16" s="549"/>
      <c r="H16" s="549"/>
      <c r="I16" s="512"/>
    </row>
    <row r="18" spans="1:10" x14ac:dyDescent="0.35">
      <c r="A18" s="554" t="s">
        <v>252</v>
      </c>
      <c r="B18" s="554"/>
      <c r="C18" s="554"/>
      <c r="D18" s="554"/>
    </row>
    <row r="19" spans="1:10" x14ac:dyDescent="0.35">
      <c r="A19" s="555" t="s">
        <v>32</v>
      </c>
      <c r="B19" s="556" t="s">
        <v>33</v>
      </c>
      <c r="C19" s="556"/>
      <c r="D19" s="556"/>
      <c r="E19" s="556"/>
      <c r="F19" s="556"/>
      <c r="G19" s="556"/>
      <c r="H19" s="556" t="s">
        <v>253</v>
      </c>
      <c r="I19" s="538"/>
    </row>
    <row r="20" spans="1:10" ht="26" x14ac:dyDescent="0.35">
      <c r="A20" s="555"/>
      <c r="B20" s="556"/>
      <c r="C20" s="556"/>
      <c r="D20" s="556"/>
      <c r="E20" s="556"/>
      <c r="F20" s="556"/>
      <c r="G20" s="556"/>
      <c r="H20" s="183" t="s">
        <v>254</v>
      </c>
      <c r="I20" s="189" t="s">
        <v>36</v>
      </c>
    </row>
    <row r="21" spans="1:10" s="2" customFormat="1" ht="17.649999999999999" customHeight="1" x14ac:dyDescent="0.35">
      <c r="A21" s="422" t="s">
        <v>37</v>
      </c>
      <c r="B21" s="424"/>
      <c r="C21" s="424"/>
      <c r="D21" s="424"/>
      <c r="E21" s="424"/>
      <c r="F21" s="424"/>
      <c r="G21" s="424"/>
      <c r="H21" s="424"/>
      <c r="I21" s="425"/>
      <c r="J21" s="7"/>
    </row>
    <row r="22" spans="1:10" ht="42" customHeight="1" x14ac:dyDescent="0.35">
      <c r="A22" s="188" t="s">
        <v>1062</v>
      </c>
      <c r="B22" s="557" t="s">
        <v>1190</v>
      </c>
      <c r="C22" s="557"/>
      <c r="D22" s="557"/>
      <c r="E22" s="557"/>
      <c r="F22" s="557"/>
      <c r="G22" s="557"/>
      <c r="H22" s="5" t="s">
        <v>66</v>
      </c>
      <c r="I22" s="4" t="s">
        <v>44</v>
      </c>
      <c r="J22" s="17"/>
    </row>
    <row r="23" spans="1:10" ht="30.75" customHeight="1" x14ac:dyDescent="0.35">
      <c r="A23" s="188" t="s">
        <v>1063</v>
      </c>
      <c r="B23" s="557" t="s">
        <v>1064</v>
      </c>
      <c r="C23" s="557"/>
      <c r="D23" s="557"/>
      <c r="E23" s="557"/>
      <c r="F23" s="557"/>
      <c r="G23" s="557"/>
      <c r="H23" s="5" t="s">
        <v>68</v>
      </c>
      <c r="I23" s="4" t="s">
        <v>44</v>
      </c>
      <c r="J23" s="17"/>
    </row>
    <row r="24" spans="1:10" s="2" customFormat="1" ht="17.649999999999999" customHeight="1" x14ac:dyDescent="0.35">
      <c r="A24" s="422" t="s">
        <v>261</v>
      </c>
      <c r="B24" s="424"/>
      <c r="C24" s="424"/>
      <c r="D24" s="424"/>
      <c r="E24" s="424"/>
      <c r="F24" s="424"/>
      <c r="G24" s="424"/>
      <c r="H24" s="424"/>
      <c r="I24" s="425"/>
      <c r="J24" s="7"/>
    </row>
    <row r="25" spans="1:10" ht="32.25" customHeight="1" x14ac:dyDescent="0.35">
      <c r="A25" s="188" t="s">
        <v>1065</v>
      </c>
      <c r="B25" s="548" t="s">
        <v>1066</v>
      </c>
      <c r="C25" s="548"/>
      <c r="D25" s="548"/>
      <c r="E25" s="548"/>
      <c r="F25" s="548"/>
      <c r="G25" s="548"/>
      <c r="H25" s="5" t="s">
        <v>103</v>
      </c>
      <c r="I25" s="4" t="s">
        <v>44</v>
      </c>
      <c r="J25" s="17"/>
    </row>
    <row r="26" spans="1:10" ht="29.25" customHeight="1" x14ac:dyDescent="0.35">
      <c r="A26" s="188" t="s">
        <v>1067</v>
      </c>
      <c r="B26" s="548" t="s">
        <v>1068</v>
      </c>
      <c r="C26" s="548"/>
      <c r="D26" s="548"/>
      <c r="E26" s="548"/>
      <c r="F26" s="548"/>
      <c r="G26" s="548"/>
      <c r="H26" s="5" t="s">
        <v>105</v>
      </c>
      <c r="I26" s="4" t="s">
        <v>44</v>
      </c>
      <c r="J26" s="17"/>
    </row>
    <row r="27" spans="1:10" s="2" customFormat="1" ht="17.649999999999999" customHeight="1" x14ac:dyDescent="0.35">
      <c r="A27" s="422" t="s">
        <v>271</v>
      </c>
      <c r="B27" s="424"/>
      <c r="C27" s="424"/>
      <c r="D27" s="424"/>
      <c r="E27" s="424"/>
      <c r="F27" s="424"/>
      <c r="G27" s="424"/>
      <c r="H27" s="424"/>
      <c r="I27" s="425"/>
      <c r="J27" s="7"/>
    </row>
    <row r="28" spans="1:10" ht="26.25" customHeight="1" x14ac:dyDescent="0.35">
      <c r="A28" s="188" t="s">
        <v>1069</v>
      </c>
      <c r="B28" s="549" t="s">
        <v>1070</v>
      </c>
      <c r="C28" s="549"/>
      <c r="D28" s="549"/>
      <c r="E28" s="549"/>
      <c r="F28" s="549"/>
      <c r="G28" s="549"/>
      <c r="H28" s="5" t="s">
        <v>130</v>
      </c>
      <c r="I28" s="4" t="s">
        <v>44</v>
      </c>
      <c r="J28" s="17"/>
    </row>
    <row r="29" spans="1:10" x14ac:dyDescent="0.35">
      <c r="J29" s="17"/>
    </row>
    <row r="30" spans="1:10" x14ac:dyDescent="0.35">
      <c r="A30" s="1" t="s">
        <v>276</v>
      </c>
      <c r="J30" s="17"/>
    </row>
    <row r="31" spans="1:10" s="2" customFormat="1" ht="17.649999999999999" customHeight="1" x14ac:dyDescent="0.35">
      <c r="A31" s="515" t="s">
        <v>277</v>
      </c>
      <c r="B31" s="515"/>
      <c r="C31" s="515"/>
      <c r="D31" s="515"/>
      <c r="E31" s="515"/>
      <c r="F31" s="515"/>
      <c r="G31" s="515"/>
      <c r="H31" s="6">
        <v>15</v>
      </c>
      <c r="I31" s="197" t="s">
        <v>278</v>
      </c>
      <c r="J31" s="7"/>
    </row>
    <row r="32" spans="1:10" x14ac:dyDescent="0.35">
      <c r="A32" s="516" t="s">
        <v>279</v>
      </c>
      <c r="B32" s="559" t="s">
        <v>1071</v>
      </c>
      <c r="C32" s="559"/>
      <c r="D32" s="559"/>
      <c r="E32" s="559"/>
      <c r="F32" s="559"/>
      <c r="G32" s="559"/>
      <c r="H32" s="559"/>
      <c r="I32" s="519"/>
      <c r="J32" s="17"/>
    </row>
    <row r="33" spans="1:10" ht="21" customHeight="1" x14ac:dyDescent="0.35">
      <c r="A33" s="517"/>
      <c r="B33" s="560" t="s">
        <v>1072</v>
      </c>
      <c r="C33" s="560"/>
      <c r="D33" s="560"/>
      <c r="E33" s="560"/>
      <c r="F33" s="560"/>
      <c r="G33" s="560"/>
      <c r="H33" s="560"/>
      <c r="I33" s="521"/>
      <c r="J33" s="17"/>
    </row>
    <row r="34" spans="1:10" ht="30.75" customHeight="1" x14ac:dyDescent="0.35">
      <c r="A34" s="517"/>
      <c r="B34" s="560" t="s">
        <v>1073</v>
      </c>
      <c r="C34" s="560"/>
      <c r="D34" s="560"/>
      <c r="E34" s="560"/>
      <c r="F34" s="560"/>
      <c r="G34" s="560"/>
      <c r="H34" s="560"/>
      <c r="I34" s="521"/>
      <c r="J34" s="17"/>
    </row>
    <row r="35" spans="1:10" ht="17.25" customHeight="1" x14ac:dyDescent="0.35">
      <c r="A35" s="517"/>
      <c r="B35" s="521" t="s">
        <v>1074</v>
      </c>
      <c r="C35" s="522"/>
      <c r="D35" s="522"/>
      <c r="E35" s="522"/>
      <c r="F35" s="522"/>
      <c r="G35" s="522"/>
      <c r="H35" s="522"/>
      <c r="I35" s="522"/>
      <c r="J35" s="17"/>
    </row>
    <row r="36" spans="1:10" ht="17.25" customHeight="1" x14ac:dyDescent="0.35">
      <c r="A36" s="517"/>
      <c r="B36" s="560" t="s">
        <v>1442</v>
      </c>
      <c r="C36" s="560"/>
      <c r="D36" s="560"/>
      <c r="E36" s="560"/>
      <c r="F36" s="560"/>
      <c r="G36" s="560"/>
      <c r="H36" s="560"/>
      <c r="I36" s="521"/>
      <c r="J36" s="17"/>
    </row>
    <row r="37" spans="1:10" ht="33.75" customHeight="1" x14ac:dyDescent="0.35">
      <c r="A37" s="517"/>
      <c r="B37" s="560" t="s">
        <v>1075</v>
      </c>
      <c r="C37" s="560"/>
      <c r="D37" s="560"/>
      <c r="E37" s="560"/>
      <c r="F37" s="560"/>
      <c r="G37" s="560"/>
      <c r="H37" s="560"/>
      <c r="I37" s="521"/>
      <c r="J37" s="17"/>
    </row>
    <row r="38" spans="1:10" ht="19.5" customHeight="1" x14ac:dyDescent="0.35">
      <c r="A38" s="517"/>
      <c r="B38" s="561" t="s">
        <v>1076</v>
      </c>
      <c r="C38" s="561"/>
      <c r="D38" s="561"/>
      <c r="E38" s="561"/>
      <c r="F38" s="561"/>
      <c r="G38" s="561"/>
      <c r="H38" s="561"/>
      <c r="I38" s="523"/>
      <c r="J38" s="17"/>
    </row>
    <row r="39" spans="1:10" x14ac:dyDescent="0.35">
      <c r="A39" s="506" t="s">
        <v>289</v>
      </c>
      <c r="B39" s="547"/>
      <c r="C39" s="547"/>
      <c r="D39" s="547" t="s">
        <v>1077</v>
      </c>
      <c r="E39" s="547"/>
      <c r="F39" s="547"/>
      <c r="G39" s="547"/>
      <c r="H39" s="547"/>
      <c r="I39" s="507"/>
      <c r="J39" s="17"/>
    </row>
    <row r="40" spans="1:10" ht="32.25" customHeight="1" x14ac:dyDescent="0.35">
      <c r="A40" s="509" t="s">
        <v>291</v>
      </c>
      <c r="B40" s="548"/>
      <c r="C40" s="548"/>
      <c r="D40" s="548" t="s">
        <v>1191</v>
      </c>
      <c r="E40" s="548"/>
      <c r="F40" s="548"/>
      <c r="G40" s="548"/>
      <c r="H40" s="548"/>
      <c r="I40" s="510"/>
      <c r="J40" s="17"/>
    </row>
    <row r="41" spans="1:10" s="2" customFormat="1" ht="17.649999999999999" customHeight="1" x14ac:dyDescent="0.35">
      <c r="A41" s="515" t="s">
        <v>292</v>
      </c>
      <c r="B41" s="515"/>
      <c r="C41" s="515"/>
      <c r="D41" s="515"/>
      <c r="E41" s="515"/>
      <c r="F41" s="515"/>
      <c r="G41" s="515"/>
      <c r="H41" s="6">
        <v>15</v>
      </c>
      <c r="I41" s="197" t="s">
        <v>278</v>
      </c>
      <c r="J41" s="7"/>
    </row>
    <row r="42" spans="1:10" ht="118.5" customHeight="1" x14ac:dyDescent="0.35">
      <c r="A42" s="516" t="s">
        <v>279</v>
      </c>
      <c r="B42" s="627" t="s">
        <v>1443</v>
      </c>
      <c r="C42" s="627"/>
      <c r="D42" s="627"/>
      <c r="E42" s="627"/>
      <c r="F42" s="627"/>
      <c r="G42" s="627"/>
      <c r="H42" s="627"/>
      <c r="I42" s="628"/>
      <c r="J42" s="17"/>
    </row>
    <row r="43" spans="1:10" ht="46.5" customHeight="1" x14ac:dyDescent="0.35">
      <c r="A43" s="517"/>
      <c r="B43" s="560" t="s">
        <v>1078</v>
      </c>
      <c r="C43" s="560"/>
      <c r="D43" s="560"/>
      <c r="E43" s="560"/>
      <c r="F43" s="560"/>
      <c r="G43" s="560"/>
      <c r="H43" s="560"/>
      <c r="I43" s="521"/>
      <c r="J43" s="17"/>
    </row>
    <row r="44" spans="1:10" ht="68.25" customHeight="1" x14ac:dyDescent="0.35">
      <c r="A44" s="517"/>
      <c r="B44" s="561" t="s">
        <v>1079</v>
      </c>
      <c r="C44" s="561"/>
      <c r="D44" s="561"/>
      <c r="E44" s="561"/>
      <c r="F44" s="561"/>
      <c r="G44" s="561"/>
      <c r="H44" s="561"/>
      <c r="I44" s="523"/>
      <c r="J44" s="17"/>
    </row>
    <row r="45" spans="1:10" x14ac:dyDescent="0.35">
      <c r="A45" s="506" t="s">
        <v>289</v>
      </c>
      <c r="B45" s="547"/>
      <c r="C45" s="547"/>
      <c r="D45" s="547" t="s">
        <v>1080</v>
      </c>
      <c r="E45" s="547"/>
      <c r="F45" s="547"/>
      <c r="G45" s="547"/>
      <c r="H45" s="547"/>
      <c r="I45" s="507"/>
      <c r="J45" s="17"/>
    </row>
    <row r="46" spans="1:10" ht="30.75" customHeight="1" x14ac:dyDescent="0.35">
      <c r="A46" s="509" t="s">
        <v>291</v>
      </c>
      <c r="B46" s="548"/>
      <c r="C46" s="548"/>
      <c r="D46" s="548" t="s">
        <v>1192</v>
      </c>
      <c r="E46" s="548"/>
      <c r="F46" s="548"/>
      <c r="G46" s="548"/>
      <c r="H46" s="548"/>
      <c r="I46" s="510"/>
      <c r="J46" s="17"/>
    </row>
    <row r="47" spans="1:10" x14ac:dyDescent="0.35">
      <c r="J47" s="17"/>
    </row>
    <row r="48" spans="1:10" x14ac:dyDescent="0.35">
      <c r="A48" s="1" t="s">
        <v>301</v>
      </c>
      <c r="J48" s="17"/>
    </row>
    <row r="49" spans="1:10" ht="54" customHeight="1" x14ac:dyDescent="0.35">
      <c r="A49" s="506" t="s">
        <v>302</v>
      </c>
      <c r="B49" s="547"/>
      <c r="C49" s="549" t="s">
        <v>1081</v>
      </c>
      <c r="D49" s="549"/>
      <c r="E49" s="549"/>
      <c r="F49" s="549"/>
      <c r="G49" s="549"/>
      <c r="H49" s="549"/>
      <c r="I49" s="512"/>
      <c r="J49" s="17"/>
    </row>
    <row r="50" spans="1:10" ht="107.25" customHeight="1" x14ac:dyDescent="0.35">
      <c r="A50" s="506" t="s">
        <v>304</v>
      </c>
      <c r="B50" s="547"/>
      <c r="C50" s="549" t="s">
        <v>1444</v>
      </c>
      <c r="D50" s="549"/>
      <c r="E50" s="549"/>
      <c r="F50" s="549"/>
      <c r="G50" s="549"/>
      <c r="H50" s="549"/>
      <c r="I50" s="512"/>
      <c r="J50" s="17"/>
    </row>
    <row r="51" spans="1:10" x14ac:dyDescent="0.35">
      <c r="J51" s="17"/>
    </row>
    <row r="52" spans="1:10" x14ac:dyDescent="0.35">
      <c r="A52" s="2" t="s">
        <v>305</v>
      </c>
      <c r="B52" s="7"/>
      <c r="C52" s="7"/>
      <c r="D52" s="7"/>
      <c r="E52" s="7"/>
      <c r="F52" s="7"/>
      <c r="G52" s="7"/>
      <c r="J52" s="17"/>
    </row>
    <row r="53" spans="1:10" ht="21.75" customHeight="1" x14ac:dyDescent="0.35">
      <c r="A53" s="513" t="s">
        <v>306</v>
      </c>
      <c r="B53" s="513"/>
      <c r="C53" s="513"/>
      <c r="D53" s="513"/>
      <c r="E53" s="513"/>
      <c r="F53" s="513"/>
      <c r="G53" s="513"/>
      <c r="H53" s="33">
        <v>1</v>
      </c>
      <c r="I53" s="215" t="s">
        <v>576</v>
      </c>
      <c r="J53" s="24"/>
    </row>
    <row r="54" spans="1:10" ht="28.5" customHeight="1" x14ac:dyDescent="0.35">
      <c r="A54" s="514" t="s">
        <v>308</v>
      </c>
      <c r="B54" s="514"/>
      <c r="C54" s="514"/>
      <c r="D54" s="514"/>
      <c r="E54" s="514"/>
      <c r="F54" s="514"/>
      <c r="G54" s="514"/>
      <c r="H54" s="33">
        <v>1</v>
      </c>
      <c r="I54" s="215" t="s">
        <v>576</v>
      </c>
      <c r="J54" s="24"/>
    </row>
    <row r="55" spans="1:10" x14ac:dyDescent="0.35">
      <c r="A55" s="256"/>
      <c r="B55" s="256"/>
      <c r="C55" s="256"/>
      <c r="D55" s="256"/>
      <c r="E55" s="256"/>
      <c r="F55" s="256"/>
      <c r="G55" s="256"/>
      <c r="H55" s="249"/>
      <c r="I55" s="41"/>
      <c r="J55" s="24"/>
    </row>
    <row r="56" spans="1:10" x14ac:dyDescent="0.35">
      <c r="A56" s="511" t="s">
        <v>309</v>
      </c>
      <c r="B56" s="511"/>
      <c r="C56" s="511"/>
      <c r="D56" s="511"/>
      <c r="E56" s="511"/>
      <c r="F56" s="511"/>
      <c r="G56" s="511"/>
      <c r="H56" s="10"/>
      <c r="I56" s="11"/>
    </row>
    <row r="57" spans="1:10" ht="17.649999999999999" customHeight="1" x14ac:dyDescent="0.35">
      <c r="A57" s="503" t="s">
        <v>310</v>
      </c>
      <c r="B57" s="503"/>
      <c r="C57" s="503"/>
      <c r="D57" s="503"/>
      <c r="E57" s="503"/>
      <c r="F57" s="207">
        <f>SUM(F58:F63)</f>
        <v>35</v>
      </c>
      <c r="G57" s="207" t="s">
        <v>278</v>
      </c>
      <c r="H57" s="207">
        <f>F57/25</f>
        <v>1.4</v>
      </c>
      <c r="I57" s="185" t="s">
        <v>307</v>
      </c>
    </row>
    <row r="58" spans="1:10" ht="17.649999999999999" customHeight="1" x14ac:dyDescent="0.35">
      <c r="A58" s="12" t="s">
        <v>143</v>
      </c>
      <c r="B58" s="504" t="s">
        <v>145</v>
      </c>
      <c r="C58" s="504"/>
      <c r="D58" s="504"/>
      <c r="E58" s="504"/>
      <c r="F58" s="207">
        <v>15</v>
      </c>
      <c r="G58" s="207" t="s">
        <v>278</v>
      </c>
      <c r="H58" s="13"/>
      <c r="I58" s="14"/>
    </row>
    <row r="59" spans="1:10" ht="17.649999999999999" customHeight="1" x14ac:dyDescent="0.35">
      <c r="B59" s="504" t="s">
        <v>311</v>
      </c>
      <c r="C59" s="504"/>
      <c r="D59" s="504"/>
      <c r="E59" s="504"/>
      <c r="F59" s="207">
        <v>15</v>
      </c>
      <c r="G59" s="207" t="s">
        <v>278</v>
      </c>
      <c r="H59" s="15"/>
      <c r="I59" s="16"/>
    </row>
    <row r="60" spans="1:10" ht="17.649999999999999" customHeight="1" x14ac:dyDescent="0.35">
      <c r="B60" s="504" t="s">
        <v>312</v>
      </c>
      <c r="C60" s="504"/>
      <c r="D60" s="504"/>
      <c r="E60" s="504"/>
      <c r="F60" s="207">
        <v>3</v>
      </c>
      <c r="G60" s="207" t="s">
        <v>278</v>
      </c>
      <c r="H60" s="15"/>
      <c r="I60" s="16"/>
    </row>
    <row r="61" spans="1:10" ht="17.649999999999999" customHeight="1" x14ac:dyDescent="0.35">
      <c r="B61" s="504" t="s">
        <v>313</v>
      </c>
      <c r="C61" s="504"/>
      <c r="D61" s="504"/>
      <c r="E61" s="504"/>
      <c r="F61" s="207" t="s">
        <v>165</v>
      </c>
      <c r="G61" s="207" t="s">
        <v>278</v>
      </c>
      <c r="H61" s="15"/>
      <c r="I61" s="16"/>
    </row>
    <row r="62" spans="1:10" ht="17.649999999999999" customHeight="1" x14ac:dyDescent="0.35">
      <c r="B62" s="504" t="s">
        <v>314</v>
      </c>
      <c r="C62" s="504"/>
      <c r="D62" s="504"/>
      <c r="E62" s="504"/>
      <c r="F62" s="207" t="s">
        <v>165</v>
      </c>
      <c r="G62" s="207" t="s">
        <v>278</v>
      </c>
      <c r="H62" s="15"/>
      <c r="I62" s="16"/>
    </row>
    <row r="63" spans="1:10" ht="17.649999999999999" customHeight="1" x14ac:dyDescent="0.35">
      <c r="B63" s="504" t="s">
        <v>315</v>
      </c>
      <c r="C63" s="504"/>
      <c r="D63" s="504"/>
      <c r="E63" s="504"/>
      <c r="F63" s="207">
        <v>2</v>
      </c>
      <c r="G63" s="207" t="s">
        <v>278</v>
      </c>
      <c r="H63" s="195"/>
      <c r="I63" s="199"/>
    </row>
    <row r="64" spans="1:10" ht="31.15" customHeight="1" x14ac:dyDescent="0.35">
      <c r="A64" s="503" t="s">
        <v>316</v>
      </c>
      <c r="B64" s="503"/>
      <c r="C64" s="503"/>
      <c r="D64" s="503"/>
      <c r="E64" s="503"/>
      <c r="F64" s="207" t="s">
        <v>165</v>
      </c>
      <c r="G64" s="207" t="s">
        <v>278</v>
      </c>
      <c r="H64" s="207" t="s">
        <v>165</v>
      </c>
      <c r="I64" s="185" t="s">
        <v>307</v>
      </c>
    </row>
    <row r="65" spans="1:9" ht="17.649999999999999" customHeight="1" x14ac:dyDescent="0.35">
      <c r="A65" s="504" t="s">
        <v>317</v>
      </c>
      <c r="B65" s="504"/>
      <c r="C65" s="504"/>
      <c r="D65" s="504"/>
      <c r="E65" s="504"/>
      <c r="F65" s="207">
        <v>15</v>
      </c>
      <c r="G65" s="207" t="s">
        <v>278</v>
      </c>
      <c r="H65" s="207">
        <f>F65/25</f>
        <v>0.6</v>
      </c>
      <c r="I65" s="185" t="s">
        <v>307</v>
      </c>
    </row>
    <row r="67" spans="1:9" ht="11.5" customHeight="1" x14ac:dyDescent="0.35"/>
  </sheetData>
  <mergeCells count="72">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B26:G26"/>
    <mergeCell ref="A15:I15"/>
    <mergeCell ref="A16:B16"/>
    <mergeCell ref="C16:I16"/>
    <mergeCell ref="A18:D18"/>
    <mergeCell ref="A19:A20"/>
    <mergeCell ref="B19:G20"/>
    <mergeCell ref="H19:I19"/>
    <mergeCell ref="A21:I21"/>
    <mergeCell ref="B22:G22"/>
    <mergeCell ref="B23:G23"/>
    <mergeCell ref="A24:I24"/>
    <mergeCell ref="B25:G25"/>
    <mergeCell ref="A41:G41"/>
    <mergeCell ref="A27:I27"/>
    <mergeCell ref="B28:G28"/>
    <mergeCell ref="A31:G31"/>
    <mergeCell ref="A32:A38"/>
    <mergeCell ref="B32:I32"/>
    <mergeCell ref="B33:I33"/>
    <mergeCell ref="B34:I34"/>
    <mergeCell ref="B35:I35"/>
    <mergeCell ref="B36:I36"/>
    <mergeCell ref="B37:I37"/>
    <mergeCell ref="B38:I38"/>
    <mergeCell ref="A39:C39"/>
    <mergeCell ref="D39:I39"/>
    <mergeCell ref="A40:C40"/>
    <mergeCell ref="D40:I40"/>
    <mergeCell ref="A42:A44"/>
    <mergeCell ref="B43:I43"/>
    <mergeCell ref="B44:I44"/>
    <mergeCell ref="A45:C45"/>
    <mergeCell ref="D45:I45"/>
    <mergeCell ref="B42:I42"/>
    <mergeCell ref="B60:E60"/>
    <mergeCell ref="A46:C46"/>
    <mergeCell ref="D46:I46"/>
    <mergeCell ref="A49:B49"/>
    <mergeCell ref="C49:I49"/>
    <mergeCell ref="A50:B50"/>
    <mergeCell ref="C50:I50"/>
    <mergeCell ref="A53:G53"/>
    <mergeCell ref="A56:G56"/>
    <mergeCell ref="A57:E57"/>
    <mergeCell ref="B58:E58"/>
    <mergeCell ref="B59:E59"/>
    <mergeCell ref="A54:G54"/>
    <mergeCell ref="B61:E61"/>
    <mergeCell ref="B62:E62"/>
    <mergeCell ref="B63:E63"/>
    <mergeCell ref="A64:E64"/>
    <mergeCell ref="A65:E6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69"/>
  <sheetViews>
    <sheetView view="pageBreakPreview" zoomScale="136" zoomScaleNormal="100" zoomScaleSheetLayoutView="136" workbookViewId="0">
      <selection activeCell="A57" sqref="A57:XFD57"/>
    </sheetView>
  </sheetViews>
  <sheetFormatPr defaultColWidth="8.81640625" defaultRowHeight="13" x14ac:dyDescent="0.35"/>
  <cols>
    <col min="1" max="1" width="10.81640625" style="3" customWidth="1"/>
    <col min="2" max="5" width="9.7265625" style="3" customWidth="1"/>
    <col min="6" max="6" width="8.26953125" style="3" customWidth="1"/>
    <col min="7" max="7" width="9.26953125" style="3" customWidth="1"/>
    <col min="8" max="8" width="10.54296875" style="3" customWidth="1"/>
    <col min="9" max="9" width="8.7265625" style="3" customWidth="1"/>
    <col min="10" max="10" width="2.7265625" style="3" customWidth="1"/>
    <col min="11" max="16384" width="8.81640625" style="3"/>
  </cols>
  <sheetData>
    <row r="1" spans="1:10" x14ac:dyDescent="0.35">
      <c r="A1" s="1" t="s">
        <v>241</v>
      </c>
    </row>
    <row r="2" spans="1:10" x14ac:dyDescent="0.35">
      <c r="A2" s="421" t="s">
        <v>481</v>
      </c>
      <c r="B2" s="421"/>
      <c r="C2" s="421"/>
      <c r="D2" s="421"/>
      <c r="E2" s="421"/>
      <c r="F2" s="421"/>
      <c r="G2" s="421"/>
      <c r="H2" s="421"/>
      <c r="I2" s="421"/>
    </row>
    <row r="3" spans="1:10" x14ac:dyDescent="0.35">
      <c r="A3" s="544" t="s">
        <v>141</v>
      </c>
      <c r="B3" s="558"/>
      <c r="C3" s="558"/>
      <c r="D3" s="558">
        <v>5</v>
      </c>
      <c r="E3" s="558"/>
      <c r="F3" s="558"/>
      <c r="G3" s="558"/>
      <c r="H3" s="558"/>
      <c r="I3" s="545"/>
    </row>
    <row r="4" spans="1:10" x14ac:dyDescent="0.35">
      <c r="A4" s="544" t="s">
        <v>140</v>
      </c>
      <c r="B4" s="558"/>
      <c r="C4" s="558"/>
      <c r="D4" s="558" t="s">
        <v>455</v>
      </c>
      <c r="E4" s="558"/>
      <c r="F4" s="558"/>
      <c r="G4" s="558"/>
      <c r="H4" s="558"/>
      <c r="I4" s="545"/>
    </row>
    <row r="5" spans="1:10" x14ac:dyDescent="0.35">
      <c r="A5" s="544" t="s">
        <v>144</v>
      </c>
      <c r="B5" s="558"/>
      <c r="C5" s="558"/>
      <c r="D5" s="558" t="s">
        <v>243</v>
      </c>
      <c r="E5" s="558"/>
      <c r="F5" s="558"/>
      <c r="G5" s="558"/>
      <c r="H5" s="558"/>
      <c r="I5" s="545"/>
    </row>
    <row r="6" spans="1:10" ht="12.75" customHeight="1" x14ac:dyDescent="0.35">
      <c r="A6" s="544" t="s">
        <v>244</v>
      </c>
      <c r="B6" s="558"/>
      <c r="C6" s="558"/>
      <c r="D6" s="549" t="s">
        <v>1193</v>
      </c>
      <c r="E6" s="558"/>
      <c r="F6" s="558"/>
      <c r="G6" s="558"/>
      <c r="H6" s="558"/>
      <c r="I6" s="545"/>
    </row>
    <row r="7" spans="1:10" x14ac:dyDescent="0.35">
      <c r="A7" s="546" t="s">
        <v>245</v>
      </c>
      <c r="B7" s="546"/>
      <c r="C7" s="546"/>
      <c r="D7" s="546"/>
      <c r="E7" s="546"/>
      <c r="F7" s="546"/>
      <c r="G7" s="546"/>
      <c r="H7" s="546"/>
      <c r="I7" s="546"/>
    </row>
    <row r="8" spans="1:10" x14ac:dyDescent="0.35">
      <c r="A8" s="420" t="s">
        <v>1487</v>
      </c>
      <c r="B8" s="420"/>
      <c r="C8" s="420"/>
      <c r="D8" s="420"/>
      <c r="E8" s="420"/>
      <c r="F8" s="420"/>
      <c r="G8" s="420"/>
      <c r="H8" s="420"/>
      <c r="I8" s="420"/>
    </row>
    <row r="9" spans="1:10" x14ac:dyDescent="0.35">
      <c r="A9" s="544" t="s">
        <v>10</v>
      </c>
      <c r="B9" s="558"/>
      <c r="C9" s="558"/>
      <c r="D9" s="558"/>
      <c r="E9" s="558"/>
      <c r="F9" s="558" t="s">
        <v>11</v>
      </c>
      <c r="G9" s="558"/>
      <c r="H9" s="558"/>
      <c r="I9" s="545"/>
    </row>
    <row r="10" spans="1:10" x14ac:dyDescent="0.35">
      <c r="A10" s="544" t="s">
        <v>246</v>
      </c>
      <c r="B10" s="558"/>
      <c r="C10" s="558"/>
      <c r="D10" s="558"/>
      <c r="E10" s="558"/>
      <c r="F10" s="558" t="s">
        <v>247</v>
      </c>
      <c r="G10" s="558"/>
      <c r="H10" s="558"/>
      <c r="I10" s="545"/>
    </row>
    <row r="11" spans="1:10" x14ac:dyDescent="0.35">
      <c r="A11" s="544" t="s">
        <v>248</v>
      </c>
      <c r="B11" s="558"/>
      <c r="C11" s="558"/>
      <c r="D11" s="558"/>
      <c r="E11" s="558"/>
      <c r="F11" s="558">
        <v>2</v>
      </c>
      <c r="G11" s="558"/>
      <c r="H11" s="558"/>
      <c r="I11" s="545"/>
    </row>
    <row r="12" spans="1:10" x14ac:dyDescent="0.35">
      <c r="A12" s="544" t="s">
        <v>16</v>
      </c>
      <c r="B12" s="558"/>
      <c r="C12" s="558"/>
      <c r="D12" s="558"/>
      <c r="E12" s="558"/>
      <c r="F12" s="558" t="s">
        <v>1155</v>
      </c>
      <c r="G12" s="558"/>
      <c r="H12" s="558"/>
      <c r="I12" s="545"/>
    </row>
    <row r="14" spans="1:10" x14ac:dyDescent="0.35">
      <c r="A14" s="420" t="s">
        <v>249</v>
      </c>
      <c r="B14" s="420"/>
      <c r="C14" s="420"/>
      <c r="D14" s="420"/>
      <c r="E14" s="420"/>
      <c r="F14" s="420"/>
      <c r="G14" s="420"/>
      <c r="H14" s="420"/>
      <c r="I14" s="420"/>
    </row>
    <row r="15" spans="1:10" ht="37.5" customHeight="1" x14ac:dyDescent="0.35">
      <c r="A15" s="503" t="s">
        <v>250</v>
      </c>
      <c r="B15" s="503"/>
      <c r="C15" s="549" t="s">
        <v>1119</v>
      </c>
      <c r="D15" s="503"/>
      <c r="E15" s="503"/>
      <c r="F15" s="503"/>
      <c r="G15" s="503"/>
      <c r="H15" s="503"/>
      <c r="I15" s="503"/>
    </row>
    <row r="16" spans="1:10" x14ac:dyDescent="0.35">
      <c r="A16" s="554" t="s">
        <v>252</v>
      </c>
      <c r="B16" s="554"/>
      <c r="C16" s="554"/>
      <c r="D16" s="554"/>
      <c r="J16" s="17"/>
    </row>
    <row r="17" spans="1:10" x14ac:dyDescent="0.35">
      <c r="A17" s="555" t="s">
        <v>32</v>
      </c>
      <c r="B17" s="556" t="s">
        <v>33</v>
      </c>
      <c r="C17" s="556"/>
      <c r="D17" s="556"/>
      <c r="E17" s="556"/>
      <c r="F17" s="556"/>
      <c r="G17" s="556"/>
      <c r="H17" s="556" t="s">
        <v>253</v>
      </c>
      <c r="I17" s="538"/>
      <c r="J17" s="17"/>
    </row>
    <row r="18" spans="1:10" ht="26" x14ac:dyDescent="0.35">
      <c r="A18" s="555"/>
      <c r="B18" s="556"/>
      <c r="C18" s="556"/>
      <c r="D18" s="556"/>
      <c r="E18" s="556"/>
      <c r="F18" s="556"/>
      <c r="G18" s="556"/>
      <c r="H18" s="263" t="s">
        <v>254</v>
      </c>
      <c r="I18" s="264" t="s">
        <v>36</v>
      </c>
      <c r="J18" s="17"/>
    </row>
    <row r="19" spans="1:10" s="2" customFormat="1" ht="17.649999999999999" customHeight="1" x14ac:dyDescent="0.35">
      <c r="A19" s="422" t="s">
        <v>37</v>
      </c>
      <c r="B19" s="424"/>
      <c r="C19" s="424"/>
      <c r="D19" s="424"/>
      <c r="E19" s="424"/>
      <c r="F19" s="424"/>
      <c r="G19" s="424"/>
      <c r="H19" s="424"/>
      <c r="I19" s="425"/>
      <c r="J19" s="7"/>
    </row>
    <row r="20" spans="1:10" ht="32.25" customHeight="1" x14ac:dyDescent="0.35">
      <c r="A20" s="262" t="s">
        <v>417</v>
      </c>
      <c r="B20" s="557" t="s">
        <v>482</v>
      </c>
      <c r="C20" s="557"/>
      <c r="D20" s="557"/>
      <c r="E20" s="557"/>
      <c r="F20" s="557"/>
      <c r="G20" s="557"/>
      <c r="H20" s="258" t="s">
        <v>483</v>
      </c>
      <c r="I20" s="4" t="s">
        <v>41</v>
      </c>
      <c r="J20" s="17"/>
    </row>
    <row r="21" spans="1:10" s="2" customFormat="1" ht="17.649999999999999" customHeight="1" x14ac:dyDescent="0.35">
      <c r="A21" s="422" t="s">
        <v>261</v>
      </c>
      <c r="B21" s="424"/>
      <c r="C21" s="424"/>
      <c r="D21" s="424"/>
      <c r="E21" s="424"/>
      <c r="F21" s="424"/>
      <c r="G21" s="424"/>
      <c r="H21" s="424"/>
      <c r="I21" s="425"/>
      <c r="J21" s="7"/>
    </row>
    <row r="22" spans="1:10" ht="78.75" customHeight="1" x14ac:dyDescent="0.35">
      <c r="A22" s="262" t="s">
        <v>421</v>
      </c>
      <c r="B22" s="548" t="s">
        <v>484</v>
      </c>
      <c r="C22" s="548"/>
      <c r="D22" s="548"/>
      <c r="E22" s="548"/>
      <c r="F22" s="548"/>
      <c r="G22" s="548"/>
      <c r="H22" s="258" t="s">
        <v>485</v>
      </c>
      <c r="I22" s="4" t="s">
        <v>44</v>
      </c>
      <c r="J22" s="17"/>
    </row>
    <row r="23" spans="1:10" ht="51" customHeight="1" x14ac:dyDescent="0.35">
      <c r="A23" s="262" t="s">
        <v>424</v>
      </c>
      <c r="B23" s="548" t="s">
        <v>486</v>
      </c>
      <c r="C23" s="548"/>
      <c r="D23" s="548"/>
      <c r="E23" s="548"/>
      <c r="F23" s="548"/>
      <c r="G23" s="548"/>
      <c r="H23" s="258" t="s">
        <v>487</v>
      </c>
      <c r="I23" s="4" t="s">
        <v>41</v>
      </c>
      <c r="J23" s="17"/>
    </row>
    <row r="24" spans="1:10" s="2" customFormat="1" ht="17.649999999999999" customHeight="1" x14ac:dyDescent="0.35">
      <c r="A24" s="422" t="s">
        <v>271</v>
      </c>
      <c r="B24" s="424"/>
      <c r="C24" s="424"/>
      <c r="D24" s="424"/>
      <c r="E24" s="424"/>
      <c r="F24" s="424"/>
      <c r="G24" s="424"/>
      <c r="H24" s="424"/>
      <c r="I24" s="425"/>
      <c r="J24" s="7"/>
    </row>
    <row r="25" spans="1:10" ht="81.75" customHeight="1" x14ac:dyDescent="0.35">
      <c r="A25" s="262" t="s">
        <v>427</v>
      </c>
      <c r="B25" s="549" t="s">
        <v>488</v>
      </c>
      <c r="C25" s="549"/>
      <c r="D25" s="549"/>
      <c r="E25" s="549"/>
      <c r="F25" s="549"/>
      <c r="G25" s="549"/>
      <c r="H25" s="259" t="s">
        <v>118</v>
      </c>
      <c r="I25" s="4" t="s">
        <v>1102</v>
      </c>
      <c r="J25" s="17"/>
    </row>
    <row r="26" spans="1:10" x14ac:dyDescent="0.35">
      <c r="A26" s="1" t="s">
        <v>276</v>
      </c>
      <c r="J26" s="17"/>
    </row>
    <row r="27" spans="1:10" s="2" customFormat="1" ht="17.649999999999999" customHeight="1" x14ac:dyDescent="0.35">
      <c r="A27" s="515" t="s">
        <v>277</v>
      </c>
      <c r="B27" s="515"/>
      <c r="C27" s="515"/>
      <c r="D27" s="515"/>
      <c r="E27" s="515"/>
      <c r="F27" s="515"/>
      <c r="G27" s="515"/>
      <c r="H27" s="6">
        <v>15</v>
      </c>
      <c r="I27" s="197" t="s">
        <v>278</v>
      </c>
      <c r="J27" s="7"/>
    </row>
    <row r="28" spans="1:10" x14ac:dyDescent="0.35">
      <c r="A28" s="516" t="s">
        <v>279</v>
      </c>
      <c r="B28" s="559" t="s">
        <v>489</v>
      </c>
      <c r="C28" s="559"/>
      <c r="D28" s="559"/>
      <c r="E28" s="559"/>
      <c r="F28" s="559"/>
      <c r="G28" s="559"/>
      <c r="H28" s="559"/>
      <c r="I28" s="519"/>
      <c r="J28" s="17"/>
    </row>
    <row r="29" spans="1:10" x14ac:dyDescent="0.35">
      <c r="A29" s="517"/>
      <c r="B29" s="560" t="s">
        <v>490</v>
      </c>
      <c r="C29" s="560"/>
      <c r="D29" s="560"/>
      <c r="E29" s="560"/>
      <c r="F29" s="560"/>
      <c r="G29" s="560"/>
      <c r="H29" s="560"/>
      <c r="I29" s="521"/>
      <c r="J29" s="17"/>
    </row>
    <row r="30" spans="1:10" x14ac:dyDescent="0.35">
      <c r="A30" s="517"/>
      <c r="B30" s="560" t="s">
        <v>491</v>
      </c>
      <c r="C30" s="560"/>
      <c r="D30" s="560"/>
      <c r="E30" s="560"/>
      <c r="F30" s="560"/>
      <c r="G30" s="560"/>
      <c r="H30" s="560"/>
      <c r="I30" s="521"/>
      <c r="J30" s="17"/>
    </row>
    <row r="31" spans="1:10" x14ac:dyDescent="0.35">
      <c r="A31" s="517"/>
      <c r="B31" s="560" t="s">
        <v>492</v>
      </c>
      <c r="C31" s="560"/>
      <c r="D31" s="560"/>
      <c r="E31" s="560"/>
      <c r="F31" s="560"/>
      <c r="G31" s="560"/>
      <c r="H31" s="560"/>
      <c r="I31" s="521"/>
      <c r="J31" s="17"/>
    </row>
    <row r="32" spans="1:10" ht="30" customHeight="1" x14ac:dyDescent="0.35">
      <c r="A32" s="517"/>
      <c r="B32" s="560" t="s">
        <v>493</v>
      </c>
      <c r="C32" s="560"/>
      <c r="D32" s="560"/>
      <c r="E32" s="560"/>
      <c r="F32" s="560"/>
      <c r="G32" s="560"/>
      <c r="H32" s="560"/>
      <c r="I32" s="521"/>
      <c r="J32" s="17"/>
    </row>
    <row r="33" spans="1:10" x14ac:dyDescent="0.35">
      <c r="A33" s="517"/>
      <c r="B33" s="560" t="s">
        <v>494</v>
      </c>
      <c r="C33" s="560"/>
      <c r="D33" s="560"/>
      <c r="E33" s="560"/>
      <c r="F33" s="560"/>
      <c r="G33" s="560"/>
      <c r="H33" s="560"/>
      <c r="I33" s="521"/>
      <c r="J33" s="17"/>
    </row>
    <row r="34" spans="1:10" x14ac:dyDescent="0.35">
      <c r="A34" s="517"/>
      <c r="B34" s="560" t="s">
        <v>495</v>
      </c>
      <c r="C34" s="560"/>
      <c r="D34" s="560"/>
      <c r="E34" s="560"/>
      <c r="F34" s="560"/>
      <c r="G34" s="560"/>
      <c r="H34" s="560"/>
      <c r="I34" s="521"/>
      <c r="J34" s="17"/>
    </row>
    <row r="35" spans="1:10" x14ac:dyDescent="0.35">
      <c r="A35" s="517"/>
      <c r="B35" s="560" t="s">
        <v>496</v>
      </c>
      <c r="C35" s="560"/>
      <c r="D35" s="560"/>
      <c r="E35" s="560"/>
      <c r="F35" s="560"/>
      <c r="G35" s="560"/>
      <c r="H35" s="560"/>
      <c r="I35" s="521"/>
      <c r="J35" s="17"/>
    </row>
    <row r="36" spans="1:10" x14ac:dyDescent="0.35">
      <c r="A36" s="517"/>
      <c r="B36" s="560" t="s">
        <v>497</v>
      </c>
      <c r="C36" s="560"/>
      <c r="D36" s="560"/>
      <c r="E36" s="560"/>
      <c r="F36" s="560"/>
      <c r="G36" s="560"/>
      <c r="H36" s="560"/>
      <c r="I36" s="521"/>
      <c r="J36" s="17"/>
    </row>
    <row r="37" spans="1:10" ht="26.25" customHeight="1" x14ac:dyDescent="0.35">
      <c r="A37" s="517"/>
      <c r="B37" s="560" t="s">
        <v>498</v>
      </c>
      <c r="C37" s="560"/>
      <c r="D37" s="560"/>
      <c r="E37" s="560"/>
      <c r="F37" s="560"/>
      <c r="G37" s="560"/>
      <c r="H37" s="560"/>
      <c r="I37" s="521"/>
      <c r="J37" s="17"/>
    </row>
    <row r="38" spans="1:10" ht="16.5" customHeight="1" x14ac:dyDescent="0.35">
      <c r="A38" s="517"/>
      <c r="B38" s="560" t="s">
        <v>499</v>
      </c>
      <c r="C38" s="560"/>
      <c r="D38" s="560"/>
      <c r="E38" s="560"/>
      <c r="F38" s="560"/>
      <c r="G38" s="560"/>
      <c r="H38" s="560"/>
      <c r="I38" s="521"/>
      <c r="J38" s="17"/>
    </row>
    <row r="39" spans="1:10" ht="26.25" customHeight="1" x14ac:dyDescent="0.35">
      <c r="A39" s="517"/>
      <c r="B39" s="560" t="s">
        <v>500</v>
      </c>
      <c r="C39" s="560"/>
      <c r="D39" s="560"/>
      <c r="E39" s="560"/>
      <c r="F39" s="560"/>
      <c r="G39" s="560"/>
      <c r="H39" s="560"/>
      <c r="I39" s="521"/>
      <c r="J39" s="17"/>
    </row>
    <row r="40" spans="1:10" ht="18" customHeight="1" x14ac:dyDescent="0.35">
      <c r="A40" s="517"/>
      <c r="B40" s="560" t="s">
        <v>501</v>
      </c>
      <c r="C40" s="560"/>
      <c r="D40" s="560"/>
      <c r="E40" s="560"/>
      <c r="F40" s="560"/>
      <c r="G40" s="560"/>
      <c r="H40" s="560"/>
      <c r="I40" s="521"/>
      <c r="J40" s="17"/>
    </row>
    <row r="41" spans="1:10" ht="18" customHeight="1" x14ac:dyDescent="0.35">
      <c r="A41" s="517"/>
      <c r="B41" s="560" t="s">
        <v>502</v>
      </c>
      <c r="C41" s="560"/>
      <c r="D41" s="560"/>
      <c r="E41" s="560"/>
      <c r="F41" s="560"/>
      <c r="G41" s="560"/>
      <c r="H41" s="560"/>
      <c r="I41" s="521"/>
      <c r="J41" s="17"/>
    </row>
    <row r="42" spans="1:10" ht="18" customHeight="1" x14ac:dyDescent="0.35">
      <c r="A42" s="517"/>
      <c r="B42" s="561" t="s">
        <v>503</v>
      </c>
      <c r="C42" s="561"/>
      <c r="D42" s="561"/>
      <c r="E42" s="561"/>
      <c r="F42" s="561"/>
      <c r="G42" s="561"/>
      <c r="H42" s="561"/>
      <c r="I42" s="523"/>
      <c r="J42" s="17"/>
    </row>
    <row r="43" spans="1:10" x14ac:dyDescent="0.35">
      <c r="A43" s="506" t="s">
        <v>289</v>
      </c>
      <c r="B43" s="547"/>
      <c r="C43" s="547"/>
      <c r="D43" s="547" t="s">
        <v>1194</v>
      </c>
      <c r="E43" s="547"/>
      <c r="F43" s="547"/>
      <c r="G43" s="547"/>
      <c r="H43" s="547"/>
      <c r="I43" s="507"/>
      <c r="J43" s="17"/>
    </row>
    <row r="44" spans="1:10" ht="31.5" customHeight="1" x14ac:dyDescent="0.35">
      <c r="A44" s="509" t="s">
        <v>291</v>
      </c>
      <c r="B44" s="548"/>
      <c r="C44" s="548"/>
      <c r="D44" s="548" t="s">
        <v>1195</v>
      </c>
      <c r="E44" s="547"/>
      <c r="F44" s="547"/>
      <c r="G44" s="547"/>
      <c r="H44" s="547"/>
      <c r="I44" s="507"/>
      <c r="J44" s="17"/>
    </row>
    <row r="45" spans="1:10" s="2" customFormat="1" ht="17.649999999999999" customHeight="1" x14ac:dyDescent="0.35">
      <c r="A45" s="515" t="s">
        <v>504</v>
      </c>
      <c r="B45" s="515"/>
      <c r="C45" s="515"/>
      <c r="D45" s="515"/>
      <c r="E45" s="515"/>
      <c r="F45" s="515"/>
      <c r="G45" s="515"/>
      <c r="H45" s="6">
        <v>15</v>
      </c>
      <c r="I45" s="197" t="s">
        <v>278</v>
      </c>
      <c r="J45" s="7"/>
    </row>
    <row r="46" spans="1:10" ht="33.75" customHeight="1" x14ac:dyDescent="0.35">
      <c r="A46" s="187" t="s">
        <v>279</v>
      </c>
      <c r="B46" s="549" t="s">
        <v>505</v>
      </c>
      <c r="C46" s="549"/>
      <c r="D46" s="549"/>
      <c r="E46" s="549"/>
      <c r="F46" s="549"/>
      <c r="G46" s="549"/>
      <c r="H46" s="549"/>
      <c r="I46" s="512"/>
      <c r="J46" s="17"/>
    </row>
    <row r="47" spans="1:10" x14ac:dyDescent="0.35">
      <c r="A47" s="506" t="s">
        <v>289</v>
      </c>
      <c r="B47" s="547"/>
      <c r="C47" s="547"/>
      <c r="D47" s="547" t="s">
        <v>1196</v>
      </c>
      <c r="E47" s="547"/>
      <c r="F47" s="547"/>
      <c r="G47" s="547"/>
      <c r="H47" s="547"/>
      <c r="I47" s="507"/>
      <c r="J47" s="17"/>
    </row>
    <row r="48" spans="1:10" ht="34.5" customHeight="1" x14ac:dyDescent="0.35">
      <c r="A48" s="509" t="s">
        <v>291</v>
      </c>
      <c r="B48" s="548"/>
      <c r="C48" s="548"/>
      <c r="D48" s="548" t="s">
        <v>1197</v>
      </c>
      <c r="E48" s="547"/>
      <c r="F48" s="547"/>
      <c r="G48" s="547"/>
      <c r="H48" s="547"/>
      <c r="I48" s="507"/>
      <c r="J48" s="17"/>
    </row>
    <row r="49" spans="1:10" s="2" customFormat="1" ht="17.649999999999999" customHeight="1" x14ac:dyDescent="0.35">
      <c r="A49" s="515" t="s">
        <v>292</v>
      </c>
      <c r="B49" s="515"/>
      <c r="C49" s="515"/>
      <c r="D49" s="515"/>
      <c r="E49" s="515"/>
      <c r="F49" s="515"/>
      <c r="G49" s="515"/>
      <c r="H49" s="6">
        <v>20</v>
      </c>
      <c r="I49" s="197" t="s">
        <v>278</v>
      </c>
      <c r="J49" s="7"/>
    </row>
    <row r="50" spans="1:10" ht="50.25" customHeight="1" x14ac:dyDescent="0.35">
      <c r="A50" s="187" t="s">
        <v>279</v>
      </c>
      <c r="B50" s="549" t="s">
        <v>506</v>
      </c>
      <c r="C50" s="549"/>
      <c r="D50" s="549"/>
      <c r="E50" s="549"/>
      <c r="F50" s="549"/>
      <c r="G50" s="549"/>
      <c r="H50" s="549"/>
      <c r="I50" s="512"/>
      <c r="J50" s="17"/>
    </row>
    <row r="51" spans="1:10" x14ac:dyDescent="0.35">
      <c r="A51" s="506" t="s">
        <v>289</v>
      </c>
      <c r="B51" s="547"/>
      <c r="C51" s="547"/>
      <c r="D51" s="547" t="s">
        <v>1196</v>
      </c>
      <c r="E51" s="547"/>
      <c r="F51" s="547"/>
      <c r="G51" s="547"/>
      <c r="H51" s="547"/>
      <c r="I51" s="507"/>
      <c r="J51" s="17"/>
    </row>
    <row r="52" spans="1:10" ht="29.25" customHeight="1" x14ac:dyDescent="0.35">
      <c r="A52" s="509" t="s">
        <v>291</v>
      </c>
      <c r="B52" s="548"/>
      <c r="C52" s="548"/>
      <c r="D52" s="548" t="s">
        <v>1198</v>
      </c>
      <c r="E52" s="547"/>
      <c r="F52" s="547"/>
      <c r="G52" s="547"/>
      <c r="H52" s="547"/>
      <c r="I52" s="507"/>
      <c r="J52" s="17"/>
    </row>
    <row r="53" spans="1:10" x14ac:dyDescent="0.35">
      <c r="J53" s="17"/>
    </row>
    <row r="54" spans="1:10" x14ac:dyDescent="0.35">
      <c r="A54" s="1" t="s">
        <v>301</v>
      </c>
      <c r="J54" s="17"/>
    </row>
    <row r="55" spans="1:10" ht="65.25" customHeight="1" x14ac:dyDescent="0.35">
      <c r="A55" s="506" t="s">
        <v>302</v>
      </c>
      <c r="B55" s="547"/>
      <c r="C55" s="549" t="s">
        <v>507</v>
      </c>
      <c r="D55" s="549"/>
      <c r="E55" s="549"/>
      <c r="F55" s="549"/>
      <c r="G55" s="549"/>
      <c r="H55" s="549"/>
      <c r="I55" s="512"/>
      <c r="J55" s="17"/>
    </row>
    <row r="56" spans="1:10" ht="41.25" customHeight="1" x14ac:dyDescent="0.35">
      <c r="A56" s="506" t="s">
        <v>304</v>
      </c>
      <c r="B56" s="547"/>
      <c r="C56" s="549" t="s">
        <v>508</v>
      </c>
      <c r="D56" s="549"/>
      <c r="E56" s="549"/>
      <c r="F56" s="549"/>
      <c r="G56" s="549"/>
      <c r="H56" s="549"/>
      <c r="I56" s="512"/>
      <c r="J56" s="17"/>
    </row>
    <row r="57" spans="1:10" x14ac:dyDescent="0.35">
      <c r="A57" s="2" t="s">
        <v>305</v>
      </c>
      <c r="B57" s="7"/>
      <c r="C57" s="7"/>
      <c r="D57" s="7"/>
      <c r="E57" s="7"/>
      <c r="F57" s="7"/>
      <c r="G57" s="7"/>
    </row>
    <row r="58" spans="1:10" ht="15" x14ac:dyDescent="0.35">
      <c r="A58" s="550" t="s">
        <v>306</v>
      </c>
      <c r="B58" s="550"/>
      <c r="C58" s="550"/>
      <c r="D58" s="550"/>
      <c r="E58" s="550"/>
      <c r="F58" s="550"/>
      <c r="G58" s="550"/>
      <c r="H58" s="43">
        <v>4</v>
      </c>
      <c r="I58" s="185" t="s">
        <v>307</v>
      </c>
    </row>
    <row r="59" spans="1:10" ht="15" x14ac:dyDescent="0.35">
      <c r="A59" s="550" t="s">
        <v>308</v>
      </c>
      <c r="B59" s="550"/>
      <c r="C59" s="550"/>
      <c r="D59" s="550"/>
      <c r="E59" s="550"/>
      <c r="F59" s="550"/>
      <c r="G59" s="550"/>
      <c r="H59" s="43">
        <v>1</v>
      </c>
      <c r="I59" s="185" t="s">
        <v>307</v>
      </c>
    </row>
    <row r="60" spans="1:10" x14ac:dyDescent="0.35">
      <c r="A60" s="511" t="s">
        <v>309</v>
      </c>
      <c r="B60" s="511"/>
      <c r="C60" s="511"/>
      <c r="D60" s="511"/>
      <c r="E60" s="511"/>
      <c r="F60" s="511"/>
      <c r="G60" s="511"/>
      <c r="H60" s="10"/>
      <c r="I60" s="11"/>
    </row>
    <row r="61" spans="1:10" ht="17.649999999999999" customHeight="1" x14ac:dyDescent="0.35">
      <c r="A61" s="503" t="s">
        <v>310</v>
      </c>
      <c r="B61" s="503"/>
      <c r="C61" s="503"/>
      <c r="D61" s="503"/>
      <c r="E61" s="503"/>
      <c r="F61" s="207">
        <f>SUM(F62:F67)</f>
        <v>75</v>
      </c>
      <c r="G61" s="207" t="s">
        <v>278</v>
      </c>
      <c r="H61" s="19">
        <f>F61/25</f>
        <v>3</v>
      </c>
      <c r="I61" s="185" t="s">
        <v>307</v>
      </c>
    </row>
    <row r="62" spans="1:10" ht="17.649999999999999" customHeight="1" x14ac:dyDescent="0.35">
      <c r="A62" s="12" t="s">
        <v>143</v>
      </c>
      <c r="B62" s="504" t="s">
        <v>145</v>
      </c>
      <c r="C62" s="504"/>
      <c r="D62" s="504"/>
      <c r="E62" s="504"/>
      <c r="F62" s="207">
        <v>15</v>
      </c>
      <c r="G62" s="207" t="s">
        <v>278</v>
      </c>
      <c r="H62" s="20"/>
      <c r="I62" s="14"/>
    </row>
    <row r="63" spans="1:10" ht="17.649999999999999" customHeight="1" x14ac:dyDescent="0.35">
      <c r="B63" s="504" t="s">
        <v>311</v>
      </c>
      <c r="C63" s="504"/>
      <c r="D63" s="504"/>
      <c r="E63" s="504"/>
      <c r="F63" s="207">
        <v>35</v>
      </c>
      <c r="G63" s="207" t="s">
        <v>278</v>
      </c>
      <c r="H63" s="21"/>
      <c r="I63" s="16"/>
    </row>
    <row r="64" spans="1:10" ht="17.649999999999999" customHeight="1" x14ac:dyDescent="0.35">
      <c r="B64" s="504" t="s">
        <v>312</v>
      </c>
      <c r="C64" s="504"/>
      <c r="D64" s="504"/>
      <c r="E64" s="504"/>
      <c r="F64" s="207">
        <v>20</v>
      </c>
      <c r="G64" s="207" t="s">
        <v>278</v>
      </c>
      <c r="H64" s="21"/>
      <c r="I64" s="16"/>
    </row>
    <row r="65" spans="1:9" ht="17.649999999999999" customHeight="1" x14ac:dyDescent="0.35">
      <c r="B65" s="504" t="s">
        <v>313</v>
      </c>
      <c r="C65" s="504"/>
      <c r="D65" s="504"/>
      <c r="E65" s="504"/>
      <c r="F65" s="207" t="s">
        <v>165</v>
      </c>
      <c r="G65" s="207" t="s">
        <v>278</v>
      </c>
      <c r="H65" s="21"/>
      <c r="I65" s="16"/>
    </row>
    <row r="66" spans="1:9" ht="17.649999999999999" customHeight="1" x14ac:dyDescent="0.35">
      <c r="B66" s="504" t="s">
        <v>314</v>
      </c>
      <c r="C66" s="504"/>
      <c r="D66" s="504"/>
      <c r="E66" s="504"/>
      <c r="F66" s="207" t="s">
        <v>165</v>
      </c>
      <c r="G66" s="207" t="s">
        <v>278</v>
      </c>
      <c r="H66" s="21"/>
      <c r="I66" s="16"/>
    </row>
    <row r="67" spans="1:9" ht="17.649999999999999" customHeight="1" x14ac:dyDescent="0.35">
      <c r="B67" s="504" t="s">
        <v>315</v>
      </c>
      <c r="C67" s="504"/>
      <c r="D67" s="504"/>
      <c r="E67" s="504"/>
      <c r="F67" s="207">
        <v>5</v>
      </c>
      <c r="G67" s="207" t="s">
        <v>278</v>
      </c>
      <c r="H67" s="22"/>
      <c r="I67" s="199"/>
    </row>
    <row r="68" spans="1:9" ht="27" customHeight="1" x14ac:dyDescent="0.35">
      <c r="A68" s="503" t="s">
        <v>316</v>
      </c>
      <c r="B68" s="503"/>
      <c r="C68" s="503"/>
      <c r="D68" s="503"/>
      <c r="E68" s="503"/>
      <c r="F68" s="207" t="s">
        <v>165</v>
      </c>
      <c r="G68" s="207" t="s">
        <v>278</v>
      </c>
      <c r="H68" s="19" t="s">
        <v>165</v>
      </c>
      <c r="I68" s="185" t="s">
        <v>307</v>
      </c>
    </row>
    <row r="69" spans="1:9" ht="15.5" customHeight="1" x14ac:dyDescent="0.35">
      <c r="A69" s="504" t="s">
        <v>317</v>
      </c>
      <c r="B69" s="504"/>
      <c r="C69" s="504"/>
      <c r="D69" s="504"/>
      <c r="E69" s="504"/>
      <c r="F69" s="207">
        <v>50</v>
      </c>
      <c r="G69" s="207" t="s">
        <v>278</v>
      </c>
      <c r="H69" s="19">
        <f>F69/25</f>
        <v>2</v>
      </c>
      <c r="I69" s="185" t="s">
        <v>307</v>
      </c>
    </row>
  </sheetData>
  <mergeCells count="82">
    <mergeCell ref="A5:C5"/>
    <mergeCell ref="D5:I5"/>
    <mergeCell ref="A2:I2"/>
    <mergeCell ref="A3:C3"/>
    <mergeCell ref="D3:I3"/>
    <mergeCell ref="A4:C4"/>
    <mergeCell ref="D4:I4"/>
    <mergeCell ref="A6:C6"/>
    <mergeCell ref="D6:I6"/>
    <mergeCell ref="A7:I7"/>
    <mergeCell ref="A8:I8"/>
    <mergeCell ref="A9:E9"/>
    <mergeCell ref="F9:I9"/>
    <mergeCell ref="A10:E10"/>
    <mergeCell ref="F10:I10"/>
    <mergeCell ref="A11:E11"/>
    <mergeCell ref="F11:I11"/>
    <mergeCell ref="A12:E12"/>
    <mergeCell ref="F12:I12"/>
    <mergeCell ref="A24:I24"/>
    <mergeCell ref="A14:I14"/>
    <mergeCell ref="A15:B15"/>
    <mergeCell ref="C15:I15"/>
    <mergeCell ref="A16:D16"/>
    <mergeCell ref="A17:A18"/>
    <mergeCell ref="B17:G18"/>
    <mergeCell ref="H17:I17"/>
    <mergeCell ref="A19:I19"/>
    <mergeCell ref="B20:G20"/>
    <mergeCell ref="A21:I21"/>
    <mergeCell ref="B22:G22"/>
    <mergeCell ref="B23:G23"/>
    <mergeCell ref="B40:I40"/>
    <mergeCell ref="B25:G25"/>
    <mergeCell ref="A27:G27"/>
    <mergeCell ref="A28:A42"/>
    <mergeCell ref="B28:I28"/>
    <mergeCell ref="B29:I29"/>
    <mergeCell ref="B30:I30"/>
    <mergeCell ref="B31:I31"/>
    <mergeCell ref="B32:I32"/>
    <mergeCell ref="B33:I33"/>
    <mergeCell ref="B34:I34"/>
    <mergeCell ref="B35:I35"/>
    <mergeCell ref="B36:I36"/>
    <mergeCell ref="B37:I37"/>
    <mergeCell ref="B38:I38"/>
    <mergeCell ref="B39:I39"/>
    <mergeCell ref="B41:I41"/>
    <mergeCell ref="B42:I42"/>
    <mergeCell ref="A43:C43"/>
    <mergeCell ref="D43:I43"/>
    <mergeCell ref="A44:C44"/>
    <mergeCell ref="D44:I44"/>
    <mergeCell ref="A45:G45"/>
    <mergeCell ref="B46:I46"/>
    <mergeCell ref="A47:C47"/>
    <mergeCell ref="D47:I47"/>
    <mergeCell ref="A48:C48"/>
    <mergeCell ref="D48:I48"/>
    <mergeCell ref="A59:G59"/>
    <mergeCell ref="A49:G49"/>
    <mergeCell ref="B50:I50"/>
    <mergeCell ref="A51:C51"/>
    <mergeCell ref="D51:I51"/>
    <mergeCell ref="A52:C52"/>
    <mergeCell ref="D52:I52"/>
    <mergeCell ref="A55:B55"/>
    <mergeCell ref="C55:I55"/>
    <mergeCell ref="A56:B56"/>
    <mergeCell ref="C56:I56"/>
    <mergeCell ref="A58:G58"/>
    <mergeCell ref="B66:E66"/>
    <mergeCell ref="B67:E67"/>
    <mergeCell ref="A68:E68"/>
    <mergeCell ref="A69:E69"/>
    <mergeCell ref="A60:G60"/>
    <mergeCell ref="A61:E61"/>
    <mergeCell ref="B62:E62"/>
    <mergeCell ref="B63:E63"/>
    <mergeCell ref="B64:E64"/>
    <mergeCell ref="B65:E6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K72"/>
  <sheetViews>
    <sheetView view="pageBreakPreview" topLeftCell="A40" zoomScaleNormal="100" zoomScaleSheetLayoutView="100" workbookViewId="0">
      <selection activeCell="A60" sqref="A60:G60"/>
    </sheetView>
  </sheetViews>
  <sheetFormatPr defaultColWidth="8.81640625" defaultRowHeight="13" x14ac:dyDescent="0.35"/>
  <cols>
    <col min="1" max="1" width="8.81640625" style="3" customWidth="1"/>
    <col min="2" max="5" width="9.7265625" style="3" customWidth="1"/>
    <col min="6" max="6" width="9.26953125" style="3" customWidth="1"/>
    <col min="7" max="7" width="8.7265625" style="3" customWidth="1"/>
    <col min="8" max="8" width="11.54296875" style="3" customWidth="1"/>
    <col min="9" max="9" width="8.7265625" style="3" customWidth="1"/>
    <col min="10" max="10" width="2.7265625" style="3" customWidth="1"/>
    <col min="11" max="16384" width="8.81640625" style="3"/>
  </cols>
  <sheetData>
    <row r="1" spans="1:9" x14ac:dyDescent="0.35">
      <c r="A1" s="1" t="s">
        <v>241</v>
      </c>
    </row>
    <row r="2" spans="1:9" x14ac:dyDescent="0.35">
      <c r="A2" s="421" t="s">
        <v>176</v>
      </c>
      <c r="B2" s="421"/>
      <c r="C2" s="421"/>
      <c r="D2" s="421"/>
      <c r="E2" s="421"/>
      <c r="F2" s="421"/>
      <c r="G2" s="421"/>
      <c r="H2" s="421"/>
      <c r="I2" s="421"/>
    </row>
    <row r="3" spans="1:9" x14ac:dyDescent="0.35">
      <c r="A3" s="544" t="s">
        <v>141</v>
      </c>
      <c r="B3" s="558"/>
      <c r="C3" s="558"/>
      <c r="D3" s="558">
        <v>4</v>
      </c>
      <c r="E3" s="558"/>
      <c r="F3" s="558"/>
      <c r="G3" s="558"/>
      <c r="H3" s="558"/>
      <c r="I3" s="545"/>
    </row>
    <row r="4" spans="1:9" x14ac:dyDescent="0.35">
      <c r="A4" s="544" t="s">
        <v>140</v>
      </c>
      <c r="B4" s="558"/>
      <c r="C4" s="558"/>
      <c r="D4" s="558" t="s">
        <v>455</v>
      </c>
      <c r="E4" s="558"/>
      <c r="F4" s="558"/>
      <c r="G4" s="558"/>
      <c r="H4" s="558"/>
      <c r="I4" s="545"/>
    </row>
    <row r="5" spans="1:9" x14ac:dyDescent="0.35">
      <c r="A5" s="544" t="s">
        <v>144</v>
      </c>
      <c r="B5" s="558"/>
      <c r="C5" s="558"/>
      <c r="D5" s="558" t="s">
        <v>243</v>
      </c>
      <c r="E5" s="558"/>
      <c r="F5" s="558"/>
      <c r="G5" s="558"/>
      <c r="H5" s="558"/>
      <c r="I5" s="545"/>
    </row>
    <row r="6" spans="1:9" ht="30" customHeight="1" x14ac:dyDescent="0.35">
      <c r="A6" s="544" t="s">
        <v>244</v>
      </c>
      <c r="B6" s="558"/>
      <c r="C6" s="558"/>
      <c r="D6" s="566" t="s">
        <v>456</v>
      </c>
      <c r="E6" s="567"/>
      <c r="F6" s="567"/>
      <c r="G6" s="567"/>
      <c r="H6" s="567"/>
      <c r="I6" s="567"/>
    </row>
    <row r="8" spans="1:9" x14ac:dyDescent="0.35">
      <c r="A8" s="546" t="s">
        <v>245</v>
      </c>
      <c r="B8" s="546"/>
      <c r="C8" s="546"/>
      <c r="D8" s="546"/>
      <c r="E8" s="546"/>
      <c r="F8" s="546"/>
      <c r="G8" s="546"/>
      <c r="H8" s="546"/>
      <c r="I8" s="546"/>
    </row>
    <row r="9" spans="1:9" x14ac:dyDescent="0.35">
      <c r="A9" s="420" t="s">
        <v>1487</v>
      </c>
      <c r="B9" s="420"/>
      <c r="C9" s="420"/>
      <c r="D9" s="420"/>
      <c r="E9" s="420"/>
      <c r="F9" s="420"/>
      <c r="G9" s="420"/>
      <c r="H9" s="420"/>
      <c r="I9" s="420"/>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2</v>
      </c>
      <c r="G12" s="558"/>
      <c r="H12" s="558"/>
      <c r="I12" s="545"/>
    </row>
    <row r="13" spans="1:9" x14ac:dyDescent="0.35">
      <c r="A13" s="544" t="s">
        <v>16</v>
      </c>
      <c r="B13" s="558"/>
      <c r="C13" s="558"/>
      <c r="D13" s="558"/>
      <c r="E13" s="558"/>
      <c r="F13" s="558" t="s">
        <v>1155</v>
      </c>
      <c r="G13" s="558"/>
      <c r="H13" s="558"/>
      <c r="I13" s="545"/>
    </row>
    <row r="15" spans="1:9" x14ac:dyDescent="0.35">
      <c r="A15" s="420" t="s">
        <v>249</v>
      </c>
      <c r="B15" s="420"/>
      <c r="C15" s="420"/>
      <c r="D15" s="420"/>
      <c r="E15" s="420"/>
      <c r="F15" s="420"/>
      <c r="G15" s="420"/>
      <c r="H15" s="420"/>
      <c r="I15" s="420"/>
    </row>
    <row r="16" spans="1:9" ht="38.25" customHeight="1" x14ac:dyDescent="0.35">
      <c r="A16" s="503" t="s">
        <v>250</v>
      </c>
      <c r="B16" s="503"/>
      <c r="C16" s="549" t="s">
        <v>690</v>
      </c>
      <c r="D16" s="549"/>
      <c r="E16" s="549"/>
      <c r="F16" s="549"/>
      <c r="G16" s="549"/>
      <c r="H16" s="549"/>
      <c r="I16" s="512"/>
    </row>
    <row r="18" spans="1:11" x14ac:dyDescent="0.35">
      <c r="A18" s="554" t="s">
        <v>252</v>
      </c>
      <c r="B18" s="554"/>
      <c r="C18" s="554"/>
      <c r="D18" s="554"/>
    </row>
    <row r="19" spans="1:11" x14ac:dyDescent="0.35">
      <c r="A19" s="555" t="s">
        <v>32</v>
      </c>
      <c r="B19" s="556" t="s">
        <v>33</v>
      </c>
      <c r="C19" s="556"/>
      <c r="D19" s="556"/>
      <c r="E19" s="556"/>
      <c r="F19" s="556"/>
      <c r="G19" s="556"/>
      <c r="H19" s="556" t="s">
        <v>253</v>
      </c>
      <c r="I19" s="538"/>
    </row>
    <row r="20" spans="1:11" ht="26" x14ac:dyDescent="0.35">
      <c r="A20" s="555"/>
      <c r="B20" s="556"/>
      <c r="C20" s="556"/>
      <c r="D20" s="556"/>
      <c r="E20" s="556"/>
      <c r="F20" s="556"/>
      <c r="G20" s="556"/>
      <c r="H20" s="183" t="s">
        <v>254</v>
      </c>
      <c r="I20" s="189" t="s">
        <v>36</v>
      </c>
    </row>
    <row r="21" spans="1:11" s="2" customFormat="1" ht="17.649999999999999" customHeight="1" x14ac:dyDescent="0.35">
      <c r="A21" s="422" t="s">
        <v>37</v>
      </c>
      <c r="B21" s="424"/>
      <c r="C21" s="424"/>
      <c r="D21" s="424"/>
      <c r="E21" s="424"/>
      <c r="F21" s="424"/>
      <c r="G21" s="424"/>
      <c r="H21" s="424"/>
      <c r="I21" s="425"/>
    </row>
    <row r="22" spans="1:11" ht="36.75" customHeight="1" x14ac:dyDescent="0.35">
      <c r="A22" s="188" t="s">
        <v>691</v>
      </c>
      <c r="B22" s="557" t="s">
        <v>692</v>
      </c>
      <c r="C22" s="557"/>
      <c r="D22" s="557"/>
      <c r="E22" s="557"/>
      <c r="F22" s="557"/>
      <c r="G22" s="557"/>
      <c r="H22" s="5" t="s">
        <v>45</v>
      </c>
      <c r="I22" s="4" t="s">
        <v>44</v>
      </c>
    </row>
    <row r="23" spans="1:11" ht="39.75" customHeight="1" x14ac:dyDescent="0.35">
      <c r="A23" s="188" t="s">
        <v>693</v>
      </c>
      <c r="B23" s="541" t="s">
        <v>1199</v>
      </c>
      <c r="C23" s="542"/>
      <c r="D23" s="542"/>
      <c r="E23" s="542"/>
      <c r="F23" s="542"/>
      <c r="G23" s="543"/>
      <c r="H23" s="5" t="s">
        <v>68</v>
      </c>
      <c r="I23" s="4" t="s">
        <v>44</v>
      </c>
    </row>
    <row r="24" spans="1:11" s="2" customFormat="1" ht="17.649999999999999" customHeight="1" x14ac:dyDescent="0.35">
      <c r="A24" s="422" t="s">
        <v>261</v>
      </c>
      <c r="B24" s="424"/>
      <c r="C24" s="424"/>
      <c r="D24" s="424"/>
      <c r="E24" s="424"/>
      <c r="F24" s="424"/>
      <c r="G24" s="424"/>
      <c r="H24" s="424"/>
      <c r="I24" s="425"/>
    </row>
    <row r="25" spans="1:11" ht="52.5" customHeight="1" x14ac:dyDescent="0.35">
      <c r="A25" s="188" t="s">
        <v>694</v>
      </c>
      <c r="B25" s="548" t="s">
        <v>695</v>
      </c>
      <c r="C25" s="548"/>
      <c r="D25" s="548"/>
      <c r="E25" s="548"/>
      <c r="F25" s="548"/>
      <c r="G25" s="548"/>
      <c r="H25" s="5" t="s">
        <v>105</v>
      </c>
      <c r="I25" s="4" t="s">
        <v>44</v>
      </c>
    </row>
    <row r="26" spans="1:11" ht="40.5" customHeight="1" x14ac:dyDescent="0.35">
      <c r="A26" s="188" t="s">
        <v>696</v>
      </c>
      <c r="B26" s="510" t="s">
        <v>697</v>
      </c>
      <c r="C26" s="508"/>
      <c r="D26" s="508"/>
      <c r="E26" s="508"/>
      <c r="F26" s="508"/>
      <c r="G26" s="509"/>
      <c r="H26" s="5" t="s">
        <v>105</v>
      </c>
      <c r="I26" s="4" t="s">
        <v>44</v>
      </c>
    </row>
    <row r="27" spans="1:11" s="2" customFormat="1" ht="17.649999999999999" customHeight="1" x14ac:dyDescent="0.35">
      <c r="A27" s="422" t="s">
        <v>271</v>
      </c>
      <c r="B27" s="424"/>
      <c r="C27" s="424"/>
      <c r="D27" s="424"/>
      <c r="E27" s="424"/>
      <c r="F27" s="424"/>
      <c r="G27" s="424"/>
      <c r="H27" s="424"/>
      <c r="I27" s="425"/>
    </row>
    <row r="28" spans="1:11" ht="39.75" customHeight="1" x14ac:dyDescent="0.35">
      <c r="A28" s="188" t="s">
        <v>698</v>
      </c>
      <c r="B28" s="549" t="s">
        <v>699</v>
      </c>
      <c r="C28" s="549"/>
      <c r="D28" s="549"/>
      <c r="E28" s="549"/>
      <c r="F28" s="549"/>
      <c r="G28" s="549"/>
      <c r="H28" s="18" t="s">
        <v>700</v>
      </c>
      <c r="I28" s="4" t="s">
        <v>44</v>
      </c>
    </row>
    <row r="30" spans="1:11" x14ac:dyDescent="0.35">
      <c r="A30" s="1" t="s">
        <v>276</v>
      </c>
    </row>
    <row r="31" spans="1:11" s="2" customFormat="1" ht="17.649999999999999" customHeight="1" x14ac:dyDescent="0.35">
      <c r="A31" s="515" t="s">
        <v>277</v>
      </c>
      <c r="B31" s="515"/>
      <c r="C31" s="515"/>
      <c r="D31" s="515"/>
      <c r="E31" s="515"/>
      <c r="F31" s="515"/>
      <c r="G31" s="515"/>
      <c r="H31" s="6">
        <v>15</v>
      </c>
      <c r="I31" s="197" t="s">
        <v>278</v>
      </c>
      <c r="J31" s="7"/>
      <c r="K31" s="7"/>
    </row>
    <row r="32" spans="1:11" x14ac:dyDescent="0.35">
      <c r="A32" s="516" t="s">
        <v>279</v>
      </c>
      <c r="B32" s="559" t="s">
        <v>701</v>
      </c>
      <c r="C32" s="559"/>
      <c r="D32" s="559"/>
      <c r="E32" s="559"/>
      <c r="F32" s="559"/>
      <c r="G32" s="559"/>
      <c r="H32" s="559"/>
      <c r="I32" s="519"/>
      <c r="J32" s="17"/>
      <c r="K32" s="17"/>
    </row>
    <row r="33" spans="1:11" x14ac:dyDescent="0.35">
      <c r="A33" s="517"/>
      <c r="B33" s="560" t="s">
        <v>702</v>
      </c>
      <c r="C33" s="560"/>
      <c r="D33" s="560"/>
      <c r="E33" s="560"/>
      <c r="F33" s="560"/>
      <c r="G33" s="560"/>
      <c r="H33" s="560"/>
      <c r="I33" s="521"/>
      <c r="J33" s="17"/>
      <c r="K33" s="17"/>
    </row>
    <row r="34" spans="1:11" x14ac:dyDescent="0.35">
      <c r="A34" s="517"/>
      <c r="B34" s="560" t="s">
        <v>703</v>
      </c>
      <c r="C34" s="560"/>
      <c r="D34" s="560"/>
      <c r="E34" s="560"/>
      <c r="F34" s="560"/>
      <c r="G34" s="560"/>
      <c r="H34" s="560"/>
      <c r="I34" s="521"/>
      <c r="J34" s="17"/>
      <c r="K34" s="17"/>
    </row>
    <row r="35" spans="1:11" x14ac:dyDescent="0.35">
      <c r="A35" s="517"/>
      <c r="B35" s="560" t="s">
        <v>704</v>
      </c>
      <c r="C35" s="560"/>
      <c r="D35" s="560"/>
      <c r="E35" s="560"/>
      <c r="F35" s="560"/>
      <c r="G35" s="560"/>
      <c r="H35" s="560"/>
      <c r="I35" s="521"/>
      <c r="J35" s="17"/>
      <c r="K35" s="17"/>
    </row>
    <row r="36" spans="1:11" x14ac:dyDescent="0.35">
      <c r="A36" s="517"/>
      <c r="B36" s="560" t="s">
        <v>705</v>
      </c>
      <c r="C36" s="560"/>
      <c r="D36" s="560"/>
      <c r="E36" s="560"/>
      <c r="F36" s="560"/>
      <c r="G36" s="560"/>
      <c r="H36" s="560"/>
      <c r="I36" s="521"/>
      <c r="J36" s="17"/>
      <c r="K36" s="17"/>
    </row>
    <row r="37" spans="1:11" x14ac:dyDescent="0.35">
      <c r="A37" s="517"/>
      <c r="B37" s="560" t="s">
        <v>706</v>
      </c>
      <c r="C37" s="560"/>
      <c r="D37" s="560"/>
      <c r="E37" s="560"/>
      <c r="F37" s="560"/>
      <c r="G37" s="560"/>
      <c r="H37" s="560"/>
      <c r="I37" s="521"/>
      <c r="J37" s="17"/>
      <c r="K37" s="17"/>
    </row>
    <row r="38" spans="1:11" x14ac:dyDescent="0.35">
      <c r="A38" s="517"/>
      <c r="B38" s="561" t="s">
        <v>707</v>
      </c>
      <c r="C38" s="561"/>
      <c r="D38" s="561"/>
      <c r="E38" s="561"/>
      <c r="F38" s="561"/>
      <c r="G38" s="561"/>
      <c r="H38" s="561"/>
      <c r="I38" s="523"/>
      <c r="J38" s="17"/>
      <c r="K38" s="17"/>
    </row>
    <row r="39" spans="1:11" x14ac:dyDescent="0.35">
      <c r="A39" s="506" t="s">
        <v>289</v>
      </c>
      <c r="B39" s="547"/>
      <c r="C39" s="547"/>
      <c r="D39" s="547" t="s">
        <v>708</v>
      </c>
      <c r="E39" s="547"/>
      <c r="F39" s="547"/>
      <c r="G39" s="547"/>
      <c r="H39" s="547"/>
      <c r="I39" s="507"/>
      <c r="J39" s="17"/>
      <c r="K39" s="17"/>
    </row>
    <row r="40" spans="1:11" ht="40.9" customHeight="1" x14ac:dyDescent="0.35">
      <c r="A40" s="509" t="s">
        <v>291</v>
      </c>
      <c r="B40" s="548"/>
      <c r="C40" s="548"/>
      <c r="D40" s="548" t="s">
        <v>1200</v>
      </c>
      <c r="E40" s="548"/>
      <c r="F40" s="548"/>
      <c r="G40" s="548"/>
      <c r="H40" s="548"/>
      <c r="I40" s="510"/>
      <c r="J40" s="17"/>
      <c r="K40" s="17"/>
    </row>
    <row r="41" spans="1:11" s="2" customFormat="1" ht="17.649999999999999" customHeight="1" x14ac:dyDescent="0.35">
      <c r="A41" s="515" t="s">
        <v>358</v>
      </c>
      <c r="B41" s="515"/>
      <c r="C41" s="515"/>
      <c r="D41" s="515"/>
      <c r="E41" s="515"/>
      <c r="F41" s="515"/>
      <c r="G41" s="515"/>
      <c r="H41" s="6">
        <v>9</v>
      </c>
      <c r="I41" s="197" t="s">
        <v>278</v>
      </c>
      <c r="J41" s="7"/>
      <c r="K41" s="7"/>
    </row>
    <row r="42" spans="1:11" ht="15" customHeight="1" x14ac:dyDescent="0.35">
      <c r="A42" s="516" t="s">
        <v>279</v>
      </c>
      <c r="B42" s="559" t="s">
        <v>709</v>
      </c>
      <c r="C42" s="559"/>
      <c r="D42" s="559"/>
      <c r="E42" s="559"/>
      <c r="F42" s="559"/>
      <c r="G42" s="559"/>
      <c r="H42" s="559"/>
      <c r="I42" s="519"/>
      <c r="J42" s="17"/>
      <c r="K42" s="17"/>
    </row>
    <row r="43" spans="1:11" ht="15" customHeight="1" x14ac:dyDescent="0.35">
      <c r="A43" s="517"/>
      <c r="B43" s="560" t="s">
        <v>710</v>
      </c>
      <c r="C43" s="560"/>
      <c r="D43" s="560"/>
      <c r="E43" s="560"/>
      <c r="F43" s="560"/>
      <c r="G43" s="560"/>
      <c r="H43" s="560"/>
      <c r="I43" s="521"/>
      <c r="J43" s="17"/>
      <c r="K43" s="17"/>
    </row>
    <row r="44" spans="1:11" ht="15" customHeight="1" x14ac:dyDescent="0.35">
      <c r="A44" s="517"/>
      <c r="B44" s="561" t="s">
        <v>711</v>
      </c>
      <c r="C44" s="561"/>
      <c r="D44" s="561"/>
      <c r="E44" s="561"/>
      <c r="F44" s="561"/>
      <c r="G44" s="561"/>
      <c r="H44" s="561"/>
      <c r="I44" s="523"/>
      <c r="J44" s="17"/>
      <c r="K44" s="17"/>
    </row>
    <row r="45" spans="1:11" x14ac:dyDescent="0.35">
      <c r="A45" s="506" t="s">
        <v>289</v>
      </c>
      <c r="B45" s="547"/>
      <c r="C45" s="547"/>
      <c r="D45" s="547" t="s">
        <v>712</v>
      </c>
      <c r="E45" s="547"/>
      <c r="F45" s="547"/>
      <c r="G45" s="547"/>
      <c r="H45" s="547"/>
      <c r="I45" s="507"/>
      <c r="J45" s="17"/>
      <c r="K45" s="17"/>
    </row>
    <row r="46" spans="1:11" ht="29.25" customHeight="1" x14ac:dyDescent="0.35">
      <c r="A46" s="509" t="s">
        <v>291</v>
      </c>
      <c r="B46" s="548"/>
      <c r="C46" s="548"/>
      <c r="D46" s="548" t="s">
        <v>1530</v>
      </c>
      <c r="E46" s="548"/>
      <c r="F46" s="548"/>
      <c r="G46" s="548"/>
      <c r="H46" s="548"/>
      <c r="I46" s="510"/>
      <c r="J46" s="17"/>
      <c r="K46" s="17"/>
    </row>
    <row r="47" spans="1:11" s="2" customFormat="1" ht="17.649999999999999" customHeight="1" x14ac:dyDescent="0.35">
      <c r="A47" s="515" t="s">
        <v>292</v>
      </c>
      <c r="B47" s="515"/>
      <c r="C47" s="515"/>
      <c r="D47" s="515"/>
      <c r="E47" s="515"/>
      <c r="F47" s="515"/>
      <c r="G47" s="515"/>
      <c r="H47" s="6">
        <v>15</v>
      </c>
      <c r="I47" s="197" t="s">
        <v>278</v>
      </c>
      <c r="J47" s="7"/>
      <c r="K47" s="7"/>
    </row>
    <row r="48" spans="1:11" x14ac:dyDescent="0.35">
      <c r="A48" s="516" t="s">
        <v>279</v>
      </c>
      <c r="B48" s="559" t="s">
        <v>713</v>
      </c>
      <c r="C48" s="559"/>
      <c r="D48" s="559"/>
      <c r="E48" s="559"/>
      <c r="F48" s="559"/>
      <c r="G48" s="559"/>
      <c r="H48" s="559"/>
      <c r="I48" s="519"/>
      <c r="J48" s="17"/>
      <c r="K48" s="17"/>
    </row>
    <row r="49" spans="1:11" x14ac:dyDescent="0.35">
      <c r="A49" s="517"/>
      <c r="B49" s="560" t="s">
        <v>714</v>
      </c>
      <c r="C49" s="560"/>
      <c r="D49" s="560"/>
      <c r="E49" s="560"/>
      <c r="F49" s="560"/>
      <c r="G49" s="560"/>
      <c r="H49" s="560"/>
      <c r="I49" s="521"/>
      <c r="J49" s="17"/>
      <c r="K49" s="17"/>
    </row>
    <row r="50" spans="1:11" x14ac:dyDescent="0.35">
      <c r="A50" s="517"/>
      <c r="B50" s="560" t="s">
        <v>715</v>
      </c>
      <c r="C50" s="560"/>
      <c r="D50" s="560"/>
      <c r="E50" s="560"/>
      <c r="F50" s="560"/>
      <c r="G50" s="560"/>
      <c r="H50" s="560"/>
      <c r="I50" s="521"/>
      <c r="J50" s="17"/>
      <c r="K50" s="17"/>
    </row>
    <row r="51" spans="1:11" x14ac:dyDescent="0.35">
      <c r="A51" s="517"/>
      <c r="B51" s="561" t="s">
        <v>716</v>
      </c>
      <c r="C51" s="561"/>
      <c r="D51" s="561"/>
      <c r="E51" s="561"/>
      <c r="F51" s="561"/>
      <c r="G51" s="561"/>
      <c r="H51" s="561"/>
      <c r="I51" s="523"/>
      <c r="J51" s="17"/>
      <c r="K51" s="17"/>
    </row>
    <row r="52" spans="1:11" x14ac:dyDescent="0.35">
      <c r="A52" s="506" t="s">
        <v>289</v>
      </c>
      <c r="B52" s="547"/>
      <c r="C52" s="547"/>
      <c r="D52" s="547" t="s">
        <v>712</v>
      </c>
      <c r="E52" s="547"/>
      <c r="F52" s="547"/>
      <c r="G52" s="547"/>
      <c r="H52" s="547"/>
      <c r="I52" s="507"/>
      <c r="J52" s="17"/>
      <c r="K52" s="17"/>
    </row>
    <row r="53" spans="1:11" ht="27.75" customHeight="1" x14ac:dyDescent="0.35">
      <c r="A53" s="509" t="s">
        <v>291</v>
      </c>
      <c r="B53" s="548"/>
      <c r="C53" s="548"/>
      <c r="D53" s="548" t="s">
        <v>1201</v>
      </c>
      <c r="E53" s="548"/>
      <c r="F53" s="548"/>
      <c r="G53" s="548"/>
      <c r="H53" s="548"/>
      <c r="I53" s="510"/>
      <c r="J53" s="17"/>
      <c r="K53" s="17"/>
    </row>
    <row r="54" spans="1:11" x14ac:dyDescent="0.35">
      <c r="J54" s="17"/>
      <c r="K54" s="17"/>
    </row>
    <row r="55" spans="1:11" x14ac:dyDescent="0.35">
      <c r="A55" s="1" t="s">
        <v>301</v>
      </c>
    </row>
    <row r="56" spans="1:11" ht="29.5" customHeight="1" x14ac:dyDescent="0.35">
      <c r="A56" s="506" t="s">
        <v>302</v>
      </c>
      <c r="B56" s="547"/>
      <c r="C56" s="549" t="s">
        <v>717</v>
      </c>
      <c r="D56" s="549"/>
      <c r="E56" s="549"/>
      <c r="F56" s="549"/>
      <c r="G56" s="549"/>
      <c r="H56" s="549"/>
      <c r="I56" s="512"/>
    </row>
    <row r="57" spans="1:11" ht="23.25" customHeight="1" x14ac:dyDescent="0.35">
      <c r="A57" s="506" t="s">
        <v>304</v>
      </c>
      <c r="B57" s="547"/>
      <c r="C57" s="549" t="s">
        <v>718</v>
      </c>
      <c r="D57" s="549"/>
      <c r="E57" s="549"/>
      <c r="F57" s="549"/>
      <c r="G57" s="549"/>
      <c r="H57" s="549"/>
      <c r="I57" s="512"/>
    </row>
    <row r="59" spans="1:11" x14ac:dyDescent="0.35">
      <c r="A59" s="2" t="s">
        <v>305</v>
      </c>
      <c r="B59" s="7"/>
      <c r="C59" s="7"/>
      <c r="D59" s="7"/>
      <c r="E59" s="7"/>
      <c r="F59" s="7"/>
      <c r="G59" s="7"/>
    </row>
    <row r="60" spans="1:11" ht="28.5" customHeight="1" x14ac:dyDescent="0.35">
      <c r="A60" s="513" t="s">
        <v>306</v>
      </c>
      <c r="B60" s="513"/>
      <c r="C60" s="513"/>
      <c r="D60" s="513"/>
      <c r="E60" s="513"/>
      <c r="F60" s="513"/>
      <c r="G60" s="513"/>
      <c r="H60" s="33">
        <v>2</v>
      </c>
      <c r="I60" s="243" t="s">
        <v>307</v>
      </c>
    </row>
    <row r="61" spans="1:11" ht="27" customHeight="1" x14ac:dyDescent="0.35">
      <c r="A61" s="514" t="s">
        <v>308</v>
      </c>
      <c r="B61" s="514"/>
      <c r="C61" s="514"/>
      <c r="D61" s="514"/>
      <c r="E61" s="514"/>
      <c r="F61" s="514"/>
      <c r="G61" s="514"/>
      <c r="H61" s="33">
        <v>2</v>
      </c>
      <c r="I61" s="243" t="s">
        <v>307</v>
      </c>
    </row>
    <row r="62" spans="1:11" x14ac:dyDescent="0.35">
      <c r="A62" s="256"/>
      <c r="B62" s="256"/>
      <c r="C62" s="256"/>
      <c r="D62" s="256"/>
      <c r="E62" s="256"/>
      <c r="F62" s="256"/>
      <c r="G62" s="256"/>
      <c r="H62" s="249"/>
      <c r="I62" s="181"/>
    </row>
    <row r="63" spans="1:11" x14ac:dyDescent="0.35">
      <c r="A63" s="511" t="s">
        <v>309</v>
      </c>
      <c r="B63" s="511"/>
      <c r="C63" s="511"/>
      <c r="D63" s="511"/>
      <c r="E63" s="511"/>
      <c r="F63" s="511"/>
      <c r="G63" s="511"/>
      <c r="H63" s="10"/>
      <c r="I63" s="11"/>
    </row>
    <row r="64" spans="1:11" ht="18" customHeight="1" x14ac:dyDescent="0.35">
      <c r="A64" s="503" t="s">
        <v>310</v>
      </c>
      <c r="B64" s="503"/>
      <c r="C64" s="503"/>
      <c r="D64" s="503"/>
      <c r="E64" s="503"/>
      <c r="F64" s="207">
        <f>SUM(F65:F70)</f>
        <v>50</v>
      </c>
      <c r="G64" s="207" t="s">
        <v>278</v>
      </c>
      <c r="H64" s="19">
        <f>F64/25</f>
        <v>2</v>
      </c>
      <c r="I64" s="185" t="s">
        <v>307</v>
      </c>
    </row>
    <row r="65" spans="1:9" ht="17.649999999999999" customHeight="1" x14ac:dyDescent="0.35">
      <c r="A65" s="12" t="s">
        <v>143</v>
      </c>
      <c r="B65" s="504" t="s">
        <v>145</v>
      </c>
      <c r="C65" s="504"/>
      <c r="D65" s="504"/>
      <c r="E65" s="504"/>
      <c r="F65" s="207">
        <v>15</v>
      </c>
      <c r="G65" s="207" t="s">
        <v>278</v>
      </c>
      <c r="H65" s="13"/>
      <c r="I65" s="14"/>
    </row>
    <row r="66" spans="1:9" ht="17.649999999999999" customHeight="1" x14ac:dyDescent="0.35">
      <c r="B66" s="504" t="s">
        <v>311</v>
      </c>
      <c r="C66" s="504"/>
      <c r="D66" s="504"/>
      <c r="E66" s="504"/>
      <c r="F66" s="207">
        <v>24</v>
      </c>
      <c r="G66" s="207" t="s">
        <v>278</v>
      </c>
      <c r="H66" s="15"/>
      <c r="I66" s="16"/>
    </row>
    <row r="67" spans="1:9" ht="17.649999999999999" customHeight="1" x14ac:dyDescent="0.35">
      <c r="B67" s="504" t="s">
        <v>312</v>
      </c>
      <c r="C67" s="504"/>
      <c r="D67" s="504"/>
      <c r="E67" s="504"/>
      <c r="F67" s="207">
        <v>6</v>
      </c>
      <c r="G67" s="207" t="s">
        <v>278</v>
      </c>
      <c r="H67" s="15"/>
      <c r="I67" s="16"/>
    </row>
    <row r="68" spans="1:9" ht="17.649999999999999" customHeight="1" x14ac:dyDescent="0.35">
      <c r="B68" s="504" t="s">
        <v>313</v>
      </c>
      <c r="C68" s="504"/>
      <c r="D68" s="504"/>
      <c r="E68" s="504"/>
      <c r="F68" s="207" t="s">
        <v>165</v>
      </c>
      <c r="G68" s="207" t="s">
        <v>278</v>
      </c>
      <c r="H68" s="15"/>
      <c r="I68" s="16"/>
    </row>
    <row r="69" spans="1:9" ht="17.649999999999999" customHeight="1" x14ac:dyDescent="0.35">
      <c r="B69" s="504" t="s">
        <v>314</v>
      </c>
      <c r="C69" s="504"/>
      <c r="D69" s="504"/>
      <c r="E69" s="504"/>
      <c r="F69" s="207" t="s">
        <v>165</v>
      </c>
      <c r="G69" s="207" t="s">
        <v>278</v>
      </c>
      <c r="H69" s="15"/>
      <c r="I69" s="16"/>
    </row>
    <row r="70" spans="1:9" ht="17.649999999999999" customHeight="1" x14ac:dyDescent="0.35">
      <c r="B70" s="504" t="s">
        <v>315</v>
      </c>
      <c r="C70" s="504"/>
      <c r="D70" s="504"/>
      <c r="E70" s="504"/>
      <c r="F70" s="207">
        <v>5</v>
      </c>
      <c r="G70" s="207" t="s">
        <v>278</v>
      </c>
      <c r="H70" s="195"/>
      <c r="I70" s="199"/>
    </row>
    <row r="71" spans="1:9" ht="31.15" customHeight="1" x14ac:dyDescent="0.35">
      <c r="A71" s="503" t="s">
        <v>316</v>
      </c>
      <c r="B71" s="503"/>
      <c r="C71" s="503"/>
      <c r="D71" s="503"/>
      <c r="E71" s="503"/>
      <c r="F71" s="207" t="s">
        <v>165</v>
      </c>
      <c r="G71" s="207" t="s">
        <v>278</v>
      </c>
      <c r="H71" s="207" t="s">
        <v>165</v>
      </c>
      <c r="I71" s="185" t="s">
        <v>307</v>
      </c>
    </row>
    <row r="72" spans="1:9" ht="17.649999999999999" customHeight="1" x14ac:dyDescent="0.35">
      <c r="A72" s="504" t="s">
        <v>317</v>
      </c>
      <c r="B72" s="504"/>
      <c r="C72" s="504"/>
      <c r="D72" s="504"/>
      <c r="E72" s="504"/>
      <c r="F72" s="207">
        <v>50</v>
      </c>
      <c r="G72" s="207" t="s">
        <v>278</v>
      </c>
      <c r="H72" s="19">
        <f>F72/25</f>
        <v>2</v>
      </c>
      <c r="I72" s="185" t="s">
        <v>307</v>
      </c>
    </row>
  </sheetData>
  <mergeCells count="82">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B26:G26"/>
    <mergeCell ref="A15:I15"/>
    <mergeCell ref="A16:B16"/>
    <mergeCell ref="C16:I16"/>
    <mergeCell ref="A18:D18"/>
    <mergeCell ref="A19:A20"/>
    <mergeCell ref="B19:G20"/>
    <mergeCell ref="H19:I19"/>
    <mergeCell ref="A21:I21"/>
    <mergeCell ref="B22:G22"/>
    <mergeCell ref="B23:G23"/>
    <mergeCell ref="A24:I24"/>
    <mergeCell ref="B25:G25"/>
    <mergeCell ref="A41:G41"/>
    <mergeCell ref="A27:I27"/>
    <mergeCell ref="B28:G28"/>
    <mergeCell ref="A31:G31"/>
    <mergeCell ref="A32:A38"/>
    <mergeCell ref="B32:I32"/>
    <mergeCell ref="B33:I33"/>
    <mergeCell ref="B34:I34"/>
    <mergeCell ref="B35:I35"/>
    <mergeCell ref="B36:I36"/>
    <mergeCell ref="B37:I37"/>
    <mergeCell ref="B38:I38"/>
    <mergeCell ref="A39:C39"/>
    <mergeCell ref="D39:I39"/>
    <mergeCell ref="A40:C40"/>
    <mergeCell ref="D40:I40"/>
    <mergeCell ref="A42:A44"/>
    <mergeCell ref="B42:I42"/>
    <mergeCell ref="B43:I43"/>
    <mergeCell ref="B44:I44"/>
    <mergeCell ref="A45:C45"/>
    <mergeCell ref="D45:I45"/>
    <mergeCell ref="A46:C46"/>
    <mergeCell ref="D46:I46"/>
    <mergeCell ref="A47:G47"/>
    <mergeCell ref="A48:A51"/>
    <mergeCell ref="B48:I48"/>
    <mergeCell ref="B49:I49"/>
    <mergeCell ref="B50:I50"/>
    <mergeCell ref="B51:I51"/>
    <mergeCell ref="B65:E65"/>
    <mergeCell ref="A52:C52"/>
    <mergeCell ref="D52:I52"/>
    <mergeCell ref="A53:C53"/>
    <mergeCell ref="D53:I53"/>
    <mergeCell ref="A56:B56"/>
    <mergeCell ref="C56:I56"/>
    <mergeCell ref="A57:B57"/>
    <mergeCell ref="C57:I57"/>
    <mergeCell ref="A60:G60"/>
    <mergeCell ref="A63:G63"/>
    <mergeCell ref="A64:E64"/>
    <mergeCell ref="A61:G61"/>
    <mergeCell ref="A72:E72"/>
    <mergeCell ref="B66:E66"/>
    <mergeCell ref="B67:E67"/>
    <mergeCell ref="B68:E68"/>
    <mergeCell ref="B69:E69"/>
    <mergeCell ref="B70:E70"/>
    <mergeCell ref="A71:E71"/>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FA014-BCD4-410B-BDB8-8FA372DB5CEE}">
  <dimension ref="A1:AJI199"/>
  <sheetViews>
    <sheetView tabSelected="1" view="pageBreakPreview" topLeftCell="A10" zoomScaleNormal="100" zoomScaleSheetLayoutView="100" workbookViewId="0">
      <selection activeCell="C16" sqref="C16:I16"/>
    </sheetView>
  </sheetViews>
  <sheetFormatPr defaultColWidth="8.81640625" defaultRowHeight="13" x14ac:dyDescent="0.35"/>
  <cols>
    <col min="1" max="2" width="10.7265625" style="385" customWidth="1"/>
    <col min="3" max="3" width="7.81640625" style="385" customWidth="1"/>
    <col min="4" max="4" width="8.81640625" style="385"/>
    <col min="5" max="5" width="8" style="385" customWidth="1"/>
    <col min="6" max="6" width="8.81640625" style="385"/>
    <col min="7" max="7" width="10.453125" style="385" customWidth="1"/>
    <col min="8" max="8" width="10.7265625" style="385" customWidth="1"/>
    <col min="9" max="9" width="8.54296875" style="385" customWidth="1"/>
    <col min="10" max="10" width="2.7265625" style="385" customWidth="1"/>
    <col min="11" max="16384" width="8.81640625" style="385"/>
  </cols>
  <sheetData>
    <row r="1" spans="1:9" ht="15.4" customHeight="1" x14ac:dyDescent="0.35">
      <c r="A1" s="23" t="s">
        <v>241</v>
      </c>
    </row>
    <row r="2" spans="1:9" s="23" customFormat="1" ht="15.4" customHeight="1" x14ac:dyDescent="0.35">
      <c r="A2" s="416" t="s">
        <v>348</v>
      </c>
      <c r="B2" s="416"/>
      <c r="C2" s="416"/>
      <c r="D2" s="416"/>
      <c r="E2" s="416"/>
      <c r="F2" s="416"/>
      <c r="G2" s="416"/>
      <c r="H2" s="416"/>
      <c r="I2" s="416"/>
    </row>
    <row r="3" spans="1:9" ht="15.4" customHeight="1" x14ac:dyDescent="0.35">
      <c r="A3" s="395" t="s">
        <v>141</v>
      </c>
      <c r="B3" s="396"/>
      <c r="C3" s="396"/>
      <c r="D3" s="396">
        <v>1</v>
      </c>
      <c r="E3" s="396"/>
      <c r="F3" s="396"/>
      <c r="G3" s="396"/>
      <c r="H3" s="396"/>
      <c r="I3" s="671"/>
    </row>
    <row r="4" spans="1:9" ht="15.4" customHeight="1" x14ac:dyDescent="0.35">
      <c r="A4" s="395" t="s">
        <v>140</v>
      </c>
      <c r="B4" s="396"/>
      <c r="C4" s="396"/>
      <c r="D4" s="396" t="s">
        <v>242</v>
      </c>
      <c r="E4" s="396"/>
      <c r="F4" s="396"/>
      <c r="G4" s="396"/>
      <c r="H4" s="396"/>
      <c r="I4" s="671"/>
    </row>
    <row r="5" spans="1:9" ht="15.4" customHeight="1" x14ac:dyDescent="0.35">
      <c r="A5" s="395" t="s">
        <v>144</v>
      </c>
      <c r="B5" s="396"/>
      <c r="C5" s="396"/>
      <c r="D5" s="396" t="s">
        <v>318</v>
      </c>
      <c r="E5" s="396"/>
      <c r="F5" s="396"/>
      <c r="G5" s="396"/>
      <c r="H5" s="396"/>
      <c r="I5" s="671"/>
    </row>
    <row r="6" spans="1:9" ht="15" customHeight="1" x14ac:dyDescent="0.35">
      <c r="A6" s="395" t="s">
        <v>244</v>
      </c>
      <c r="B6" s="396"/>
      <c r="C6" s="396"/>
      <c r="D6" s="563" t="s">
        <v>349</v>
      </c>
      <c r="E6" s="514"/>
      <c r="F6" s="514"/>
      <c r="G6" s="514"/>
      <c r="H6" s="514"/>
      <c r="I6" s="514"/>
    </row>
    <row r="8" spans="1:9" ht="15.4" customHeight="1" x14ac:dyDescent="0.35">
      <c r="A8" s="672" t="s">
        <v>3</v>
      </c>
      <c r="B8" s="672"/>
      <c r="C8" s="672"/>
      <c r="D8" s="672"/>
      <c r="E8" s="672"/>
      <c r="F8" s="672"/>
      <c r="G8" s="672"/>
      <c r="H8" s="672"/>
      <c r="I8" s="672"/>
    </row>
    <row r="9" spans="1:9" s="23" customFormat="1" ht="15.4" customHeight="1" x14ac:dyDescent="0.35">
      <c r="A9" s="415" t="s">
        <v>1519</v>
      </c>
      <c r="B9" s="415"/>
      <c r="C9" s="415"/>
      <c r="D9" s="415"/>
      <c r="E9" s="415"/>
      <c r="F9" s="415"/>
      <c r="G9" s="415"/>
      <c r="H9" s="415"/>
      <c r="I9" s="415"/>
    </row>
    <row r="10" spans="1:9" ht="15.4" customHeight="1" x14ac:dyDescent="0.35">
      <c r="A10" s="395" t="s">
        <v>10</v>
      </c>
      <c r="B10" s="396"/>
      <c r="C10" s="396"/>
      <c r="D10" s="396"/>
      <c r="E10" s="396"/>
      <c r="F10" s="396" t="s">
        <v>11</v>
      </c>
      <c r="G10" s="396"/>
      <c r="H10" s="396"/>
      <c r="I10" s="671"/>
    </row>
    <row r="11" spans="1:9" ht="15.4" customHeight="1" x14ac:dyDescent="0.35">
      <c r="A11" s="395" t="s">
        <v>246</v>
      </c>
      <c r="B11" s="396"/>
      <c r="C11" s="396"/>
      <c r="D11" s="396"/>
      <c r="E11" s="396"/>
      <c r="F11" s="396" t="s">
        <v>247</v>
      </c>
      <c r="G11" s="396"/>
      <c r="H11" s="396"/>
      <c r="I11" s="671"/>
    </row>
    <row r="12" spans="1:9" ht="15.4" customHeight="1" x14ac:dyDescent="0.35">
      <c r="A12" s="395" t="s">
        <v>248</v>
      </c>
      <c r="B12" s="396"/>
      <c r="C12" s="396"/>
      <c r="D12" s="396"/>
      <c r="E12" s="396"/>
      <c r="F12" s="396">
        <v>2</v>
      </c>
      <c r="G12" s="396"/>
      <c r="H12" s="396"/>
      <c r="I12" s="671"/>
    </row>
    <row r="13" spans="1:9" ht="15.4" customHeight="1" x14ac:dyDescent="0.35">
      <c r="A13" s="395" t="s">
        <v>16</v>
      </c>
      <c r="B13" s="396"/>
      <c r="C13" s="396"/>
      <c r="D13" s="396"/>
      <c r="E13" s="396"/>
      <c r="F13" s="396" t="s">
        <v>17</v>
      </c>
      <c r="G13" s="396"/>
      <c r="H13" s="396"/>
      <c r="I13" s="671"/>
    </row>
    <row r="15" spans="1:9" x14ac:dyDescent="0.35">
      <c r="A15" s="415" t="s">
        <v>249</v>
      </c>
      <c r="B15" s="415"/>
      <c r="C15" s="415"/>
      <c r="D15" s="415"/>
      <c r="E15" s="415"/>
      <c r="F15" s="415"/>
      <c r="G15" s="415"/>
      <c r="H15" s="415"/>
      <c r="I15" s="415"/>
    </row>
    <row r="16" spans="1:9" s="333" customFormat="1" ht="35.5" customHeight="1" x14ac:dyDescent="0.35">
      <c r="A16" s="503" t="s">
        <v>250</v>
      </c>
      <c r="B16" s="531"/>
      <c r="C16" s="512" t="s">
        <v>2</v>
      </c>
      <c r="D16" s="503"/>
      <c r="E16" s="503"/>
      <c r="F16" s="503"/>
      <c r="G16" s="503"/>
      <c r="H16" s="503"/>
      <c r="I16" s="503"/>
    </row>
    <row r="18" spans="1:9" x14ac:dyDescent="0.35">
      <c r="A18" s="667" t="s">
        <v>252</v>
      </c>
      <c r="B18" s="667"/>
      <c r="C18" s="667"/>
      <c r="D18" s="667"/>
    </row>
    <row r="19" spans="1:9" x14ac:dyDescent="0.35">
      <c r="A19" s="668" t="s">
        <v>32</v>
      </c>
      <c r="B19" s="669" t="s">
        <v>33</v>
      </c>
      <c r="C19" s="669"/>
      <c r="D19" s="669"/>
      <c r="E19" s="669"/>
      <c r="F19" s="669"/>
      <c r="G19" s="669"/>
      <c r="H19" s="669" t="s">
        <v>253</v>
      </c>
      <c r="I19" s="670"/>
    </row>
    <row r="20" spans="1:9" ht="26" x14ac:dyDescent="0.35">
      <c r="A20" s="668"/>
      <c r="B20" s="669"/>
      <c r="C20" s="669"/>
      <c r="D20" s="669"/>
      <c r="E20" s="669"/>
      <c r="F20" s="669"/>
      <c r="G20" s="669"/>
      <c r="H20" s="389" t="s">
        <v>320</v>
      </c>
      <c r="I20" s="390" t="s">
        <v>36</v>
      </c>
    </row>
    <row r="21" spans="1:9" s="23" customFormat="1" ht="17.649999999999999" customHeight="1" x14ac:dyDescent="0.35">
      <c r="A21" s="660" t="s">
        <v>37</v>
      </c>
      <c r="B21" s="661"/>
      <c r="C21" s="661"/>
      <c r="D21" s="661"/>
      <c r="E21" s="661"/>
      <c r="F21" s="661"/>
      <c r="G21" s="661"/>
      <c r="H21" s="661"/>
      <c r="I21" s="662"/>
    </row>
    <row r="22" spans="1:9" s="27" customFormat="1" ht="31.5" customHeight="1" x14ac:dyDescent="0.35">
      <c r="A22" s="388" t="s">
        <v>1555</v>
      </c>
      <c r="B22" s="394" t="s">
        <v>1556</v>
      </c>
      <c r="C22" s="394"/>
      <c r="D22" s="394"/>
      <c r="E22" s="394"/>
      <c r="F22" s="394"/>
      <c r="G22" s="394"/>
      <c r="H22" s="25" t="s">
        <v>1557</v>
      </c>
      <c r="I22" s="26" t="s">
        <v>224</v>
      </c>
    </row>
    <row r="23" spans="1:9" s="23" customFormat="1" ht="17.649999999999999" customHeight="1" x14ac:dyDescent="0.35">
      <c r="A23" s="660" t="s">
        <v>261</v>
      </c>
      <c r="B23" s="661"/>
      <c r="C23" s="661"/>
      <c r="D23" s="661"/>
      <c r="E23" s="661"/>
      <c r="F23" s="661"/>
      <c r="G23" s="661"/>
      <c r="H23" s="661"/>
      <c r="I23" s="662"/>
    </row>
    <row r="24" spans="1:9" s="27" customFormat="1" ht="17.649999999999999" customHeight="1" x14ac:dyDescent="0.35">
      <c r="A24" s="388"/>
      <c r="B24" s="663"/>
      <c r="C24" s="664"/>
      <c r="D24" s="664"/>
      <c r="E24" s="664"/>
      <c r="F24" s="664"/>
      <c r="G24" s="665"/>
      <c r="H24" s="25"/>
      <c r="I24" s="26"/>
    </row>
    <row r="25" spans="1:9" s="23" customFormat="1" ht="17.649999999999999" customHeight="1" x14ac:dyDescent="0.35">
      <c r="A25" s="666" t="s">
        <v>271</v>
      </c>
      <c r="B25" s="661"/>
      <c r="C25" s="661"/>
      <c r="D25" s="661"/>
      <c r="E25" s="661"/>
      <c r="F25" s="661"/>
      <c r="G25" s="661"/>
      <c r="H25" s="661"/>
      <c r="I25" s="662"/>
    </row>
    <row r="26" spans="1:9" s="27" customFormat="1" ht="43.15" customHeight="1" x14ac:dyDescent="0.35">
      <c r="A26" s="388" t="s">
        <v>350</v>
      </c>
      <c r="B26" s="394" t="s">
        <v>351</v>
      </c>
      <c r="C26" s="394"/>
      <c r="D26" s="394"/>
      <c r="E26" s="394"/>
      <c r="F26" s="394"/>
      <c r="G26" s="394"/>
      <c r="H26" s="25" t="s">
        <v>123</v>
      </c>
      <c r="I26" s="26" t="s">
        <v>224</v>
      </c>
    </row>
    <row r="27" spans="1:9" x14ac:dyDescent="0.35">
      <c r="A27" s="384"/>
    </row>
    <row r="28" spans="1:9" x14ac:dyDescent="0.35">
      <c r="A28" s="23" t="s">
        <v>276</v>
      </c>
    </row>
    <row r="29" spans="1:9" s="23" customFormat="1" ht="17.649999999999999" customHeight="1" x14ac:dyDescent="0.35">
      <c r="A29" s="640" t="s">
        <v>277</v>
      </c>
      <c r="B29" s="640"/>
      <c r="C29" s="640"/>
      <c r="D29" s="640"/>
      <c r="E29" s="640"/>
      <c r="F29" s="640"/>
      <c r="G29" s="640"/>
      <c r="H29" s="29">
        <v>9</v>
      </c>
      <c r="I29" s="196" t="s">
        <v>278</v>
      </c>
    </row>
    <row r="30" spans="1:9" ht="30" customHeight="1" x14ac:dyDescent="0.35">
      <c r="A30" s="654" t="s">
        <v>279</v>
      </c>
      <c r="B30" s="656" t="s">
        <v>352</v>
      </c>
      <c r="C30" s="657"/>
      <c r="D30" s="657"/>
      <c r="E30" s="657"/>
      <c r="F30" s="657"/>
      <c r="G30" s="657"/>
      <c r="H30" s="657"/>
      <c r="I30" s="657"/>
    </row>
    <row r="31" spans="1:9" ht="30" customHeight="1" x14ac:dyDescent="0.35">
      <c r="A31" s="655"/>
      <c r="B31" s="690" t="s">
        <v>353</v>
      </c>
      <c r="C31" s="691"/>
      <c r="D31" s="691"/>
      <c r="E31" s="691"/>
      <c r="F31" s="691"/>
      <c r="G31" s="691"/>
      <c r="H31" s="691"/>
      <c r="I31" s="691"/>
    </row>
    <row r="32" spans="1:9" ht="15" customHeight="1" x14ac:dyDescent="0.35">
      <c r="A32" s="655"/>
      <c r="B32" s="690" t="s">
        <v>354</v>
      </c>
      <c r="C32" s="691"/>
      <c r="D32" s="691"/>
      <c r="E32" s="691"/>
      <c r="F32" s="691"/>
      <c r="G32" s="691"/>
      <c r="H32" s="691"/>
      <c r="I32" s="691"/>
    </row>
    <row r="33" spans="1:10" ht="15.4" customHeight="1" x14ac:dyDescent="0.35">
      <c r="A33" s="655"/>
      <c r="B33" s="658" t="s">
        <v>355</v>
      </c>
      <c r="C33" s="659"/>
      <c r="D33" s="659"/>
      <c r="E33" s="659"/>
      <c r="F33" s="659"/>
      <c r="G33" s="659"/>
      <c r="H33" s="659"/>
      <c r="I33" s="659"/>
    </row>
    <row r="34" spans="1:10" ht="21" customHeight="1" x14ac:dyDescent="0.35">
      <c r="A34" s="400" t="s">
        <v>289</v>
      </c>
      <c r="B34" s="400"/>
      <c r="C34" s="401"/>
      <c r="D34" s="628" t="s">
        <v>1558</v>
      </c>
      <c r="E34" s="400"/>
      <c r="F34" s="400"/>
      <c r="G34" s="400"/>
      <c r="H34" s="400"/>
      <c r="I34" s="400"/>
    </row>
    <row r="35" spans="1:10" ht="15" customHeight="1" x14ac:dyDescent="0.35">
      <c r="A35" s="401" t="s">
        <v>291</v>
      </c>
      <c r="B35" s="627"/>
      <c r="C35" s="627"/>
      <c r="D35" s="639" t="s">
        <v>356</v>
      </c>
      <c r="E35" s="627"/>
      <c r="F35" s="627"/>
      <c r="G35" s="627"/>
      <c r="H35" s="627"/>
      <c r="I35" s="628"/>
    </row>
    <row r="36" spans="1:10" ht="31.15" customHeight="1" x14ac:dyDescent="0.35">
      <c r="A36" s="403"/>
      <c r="B36" s="648"/>
      <c r="C36" s="648"/>
      <c r="D36" s="649" t="s">
        <v>357</v>
      </c>
      <c r="E36" s="650"/>
      <c r="F36" s="650"/>
      <c r="G36" s="650"/>
      <c r="H36" s="650"/>
      <c r="I36" s="650"/>
    </row>
    <row r="37" spans="1:10" ht="15" customHeight="1" x14ac:dyDescent="0.3">
      <c r="A37" s="405"/>
      <c r="B37" s="624"/>
      <c r="C37" s="624"/>
      <c r="D37" s="651" t="s">
        <v>1202</v>
      </c>
      <c r="E37" s="652"/>
      <c r="F37" s="652"/>
      <c r="G37" s="652"/>
      <c r="H37" s="652"/>
      <c r="I37" s="653"/>
    </row>
    <row r="38" spans="1:10" s="23" customFormat="1" ht="17.649999999999999" customHeight="1" x14ac:dyDescent="0.35">
      <c r="A38" s="640" t="s">
        <v>358</v>
      </c>
      <c r="B38" s="640"/>
      <c r="C38" s="640"/>
      <c r="D38" s="640"/>
      <c r="E38" s="640"/>
      <c r="F38" s="640"/>
      <c r="G38" s="640"/>
      <c r="H38" s="29">
        <v>9</v>
      </c>
      <c r="I38" s="196" t="s">
        <v>278</v>
      </c>
    </row>
    <row r="39" spans="1:10" ht="15.4" customHeight="1" x14ac:dyDescent="0.3">
      <c r="A39" s="689" t="s">
        <v>279</v>
      </c>
      <c r="B39" s="644" t="s">
        <v>359</v>
      </c>
      <c r="C39" s="677"/>
      <c r="D39" s="677"/>
      <c r="E39" s="677"/>
      <c r="F39" s="677"/>
      <c r="G39" s="677"/>
      <c r="H39" s="677"/>
      <c r="I39" s="678"/>
      <c r="J39" s="30"/>
    </row>
    <row r="40" spans="1:10" ht="15.4" customHeight="1" x14ac:dyDescent="0.3">
      <c r="A40" s="689"/>
      <c r="B40" s="644" t="s">
        <v>360</v>
      </c>
      <c r="C40" s="677"/>
      <c r="D40" s="677"/>
      <c r="E40" s="677"/>
      <c r="F40" s="677"/>
      <c r="G40" s="677"/>
      <c r="H40" s="677"/>
      <c r="I40" s="678"/>
      <c r="J40" s="30"/>
    </row>
    <row r="41" spans="1:10" ht="15.4" customHeight="1" x14ac:dyDescent="0.3">
      <c r="A41" s="689"/>
      <c r="B41" s="644" t="s">
        <v>361</v>
      </c>
      <c r="C41" s="677"/>
      <c r="D41" s="677"/>
      <c r="E41" s="677"/>
      <c r="F41" s="677"/>
      <c r="G41" s="677"/>
      <c r="H41" s="677"/>
      <c r="I41" s="678"/>
      <c r="J41" s="30"/>
    </row>
    <row r="42" spans="1:10" ht="15" customHeight="1" x14ac:dyDescent="0.3">
      <c r="A42" s="689"/>
      <c r="B42" s="679" t="s">
        <v>362</v>
      </c>
      <c r="C42" s="680"/>
      <c r="D42" s="680"/>
      <c r="E42" s="680"/>
      <c r="F42" s="680"/>
      <c r="G42" s="680"/>
      <c r="H42" s="680"/>
      <c r="I42" s="680"/>
      <c r="J42" s="30"/>
    </row>
    <row r="43" spans="1:10" ht="15" customHeight="1" x14ac:dyDescent="0.35">
      <c r="A43" s="400" t="s">
        <v>289</v>
      </c>
      <c r="B43" s="400"/>
      <c r="C43" s="401"/>
      <c r="D43" s="633" t="s">
        <v>350</v>
      </c>
      <c r="E43" s="634"/>
      <c r="F43" s="634"/>
      <c r="G43" s="634"/>
      <c r="H43" s="634"/>
      <c r="I43" s="634"/>
    </row>
    <row r="44" spans="1:10" ht="30" customHeight="1" x14ac:dyDescent="0.35">
      <c r="A44" s="393" t="s">
        <v>291</v>
      </c>
      <c r="B44" s="394"/>
      <c r="C44" s="394"/>
      <c r="D44" s="635" t="s">
        <v>363</v>
      </c>
      <c r="E44" s="635"/>
      <c r="F44" s="635"/>
      <c r="G44" s="635"/>
      <c r="H44" s="635"/>
      <c r="I44" s="636"/>
    </row>
    <row r="46" spans="1:10" x14ac:dyDescent="0.35">
      <c r="A46" s="23" t="s">
        <v>301</v>
      </c>
    </row>
    <row r="47" spans="1:10" s="27" customFormat="1" ht="15" customHeight="1" x14ac:dyDescent="0.35">
      <c r="A47" s="637" t="s">
        <v>302</v>
      </c>
      <c r="B47" s="638"/>
      <c r="C47" s="639" t="s">
        <v>364</v>
      </c>
      <c r="D47" s="627"/>
      <c r="E47" s="627"/>
      <c r="F47" s="627"/>
      <c r="G47" s="627"/>
      <c r="H47" s="627"/>
      <c r="I47" s="628"/>
    </row>
    <row r="48" spans="1:10" s="27" customFormat="1" ht="15" customHeight="1" x14ac:dyDescent="0.35">
      <c r="A48" s="681"/>
      <c r="B48" s="682"/>
      <c r="C48" s="649" t="s">
        <v>365</v>
      </c>
      <c r="D48" s="650"/>
      <c r="E48" s="650"/>
      <c r="F48" s="650"/>
      <c r="G48" s="650"/>
      <c r="H48" s="650"/>
      <c r="I48" s="650"/>
    </row>
    <row r="49" spans="1:9" s="27" customFormat="1" ht="15" customHeight="1" x14ac:dyDescent="0.35">
      <c r="A49" s="683"/>
      <c r="B49" s="684"/>
      <c r="C49" s="624" t="s">
        <v>366</v>
      </c>
      <c r="D49" s="624"/>
      <c r="E49" s="624"/>
      <c r="F49" s="624"/>
      <c r="G49" s="624"/>
      <c r="H49" s="624"/>
      <c r="I49" s="625"/>
    </row>
    <row r="50" spans="1:9" s="27" customFormat="1" ht="15" customHeight="1" x14ac:dyDescent="0.3">
      <c r="A50" s="637" t="s">
        <v>304</v>
      </c>
      <c r="B50" s="638"/>
      <c r="C50" s="685" t="s">
        <v>367</v>
      </c>
      <c r="D50" s="685"/>
      <c r="E50" s="685"/>
      <c r="F50" s="685"/>
      <c r="G50" s="685"/>
      <c r="H50" s="685"/>
      <c r="I50" s="686"/>
    </row>
    <row r="51" spans="1:9" s="27" customFormat="1" ht="15" customHeight="1" x14ac:dyDescent="0.3">
      <c r="A51" s="681"/>
      <c r="B51" s="682"/>
      <c r="C51" s="644" t="s">
        <v>368</v>
      </c>
      <c r="D51" s="678"/>
      <c r="E51" s="678"/>
      <c r="F51" s="678"/>
      <c r="G51" s="678"/>
      <c r="H51" s="678"/>
      <c r="I51" s="678"/>
    </row>
    <row r="52" spans="1:9" s="27" customFormat="1" ht="31.15" customHeight="1" x14ac:dyDescent="0.3">
      <c r="A52" s="683"/>
      <c r="B52" s="684"/>
      <c r="C52" s="687" t="s">
        <v>369</v>
      </c>
      <c r="D52" s="687"/>
      <c r="E52" s="687"/>
      <c r="F52" s="687"/>
      <c r="G52" s="687"/>
      <c r="H52" s="687"/>
      <c r="I52" s="688"/>
    </row>
    <row r="53" spans="1:9" ht="13.9" customHeight="1" x14ac:dyDescent="0.35"/>
    <row r="54" spans="1:9" ht="13.9" customHeight="1" x14ac:dyDescent="0.35">
      <c r="A54" s="23" t="s">
        <v>305</v>
      </c>
      <c r="B54" s="387"/>
      <c r="C54" s="387"/>
      <c r="D54" s="387"/>
      <c r="E54" s="387"/>
      <c r="F54" s="387"/>
      <c r="G54" s="387"/>
    </row>
    <row r="55" spans="1:9" ht="17.5" customHeight="1" x14ac:dyDescent="0.35">
      <c r="A55" s="504" t="s">
        <v>306</v>
      </c>
      <c r="B55" s="504"/>
      <c r="C55" s="504"/>
      <c r="D55" s="504"/>
      <c r="E55" s="504"/>
      <c r="F55" s="504"/>
      <c r="G55" s="504"/>
      <c r="H55" s="33" t="s">
        <v>165</v>
      </c>
      <c r="I55" s="382" t="s">
        <v>372</v>
      </c>
    </row>
    <row r="56" spans="1:9" ht="24" customHeight="1" x14ac:dyDescent="0.35">
      <c r="A56" s="503" t="s">
        <v>1553</v>
      </c>
      <c r="B56" s="504"/>
      <c r="C56" s="504"/>
      <c r="D56" s="504"/>
      <c r="E56" s="504"/>
      <c r="F56" s="504"/>
      <c r="G56" s="504"/>
      <c r="H56" s="33">
        <v>1</v>
      </c>
      <c r="I56" s="382" t="s">
        <v>372</v>
      </c>
    </row>
    <row r="57" spans="1:9" x14ac:dyDescent="0.35">
      <c r="A57" s="200"/>
      <c r="B57" s="378"/>
      <c r="C57" s="378"/>
      <c r="D57" s="378"/>
      <c r="E57" s="378"/>
      <c r="F57" s="378"/>
      <c r="G57" s="378"/>
      <c r="H57" s="34"/>
      <c r="I57" s="380"/>
    </row>
    <row r="58" spans="1:9" x14ac:dyDescent="0.35">
      <c r="A58" s="632" t="s">
        <v>309</v>
      </c>
      <c r="B58" s="632"/>
      <c r="C58" s="632"/>
      <c r="D58" s="632"/>
      <c r="E58" s="632"/>
      <c r="F58" s="632"/>
      <c r="G58" s="632"/>
      <c r="H58" s="35"/>
      <c r="I58" s="381"/>
    </row>
    <row r="59" spans="1:9" ht="14.5" customHeight="1" x14ac:dyDescent="0.35">
      <c r="A59" s="514" t="s">
        <v>310</v>
      </c>
      <c r="B59" s="514"/>
      <c r="C59" s="514"/>
      <c r="D59" s="514"/>
      <c r="E59" s="514"/>
      <c r="F59" s="215">
        <f>SUM(F60:F65)</f>
        <v>19</v>
      </c>
      <c r="G59" s="215" t="s">
        <v>278</v>
      </c>
      <c r="H59" s="37">
        <f>+F59/25</f>
        <v>0.76</v>
      </c>
      <c r="I59" s="382" t="s">
        <v>372</v>
      </c>
    </row>
    <row r="60" spans="1:9" ht="14.5" customHeight="1" x14ac:dyDescent="0.35">
      <c r="A60" s="385" t="s">
        <v>143</v>
      </c>
      <c r="B60" s="629" t="s">
        <v>145</v>
      </c>
      <c r="C60" s="629"/>
      <c r="D60" s="629"/>
      <c r="E60" s="629"/>
      <c r="F60" s="215">
        <v>9</v>
      </c>
      <c r="G60" s="215" t="s">
        <v>278</v>
      </c>
      <c r="H60" s="38"/>
      <c r="I60" s="39"/>
    </row>
    <row r="61" spans="1:9" ht="14.5" customHeight="1" x14ac:dyDescent="0.35">
      <c r="B61" s="629" t="s">
        <v>311</v>
      </c>
      <c r="C61" s="629"/>
      <c r="D61" s="629"/>
      <c r="E61" s="629"/>
      <c r="F61" s="215">
        <v>9</v>
      </c>
      <c r="G61" s="215" t="s">
        <v>278</v>
      </c>
      <c r="H61" s="38"/>
      <c r="I61" s="39"/>
    </row>
    <row r="62" spans="1:9" ht="14.5" customHeight="1" x14ac:dyDescent="0.35">
      <c r="B62" s="629" t="s">
        <v>312</v>
      </c>
      <c r="C62" s="629"/>
      <c r="D62" s="629"/>
      <c r="E62" s="629"/>
      <c r="F62" s="33" t="s">
        <v>165</v>
      </c>
      <c r="G62" s="215" t="s">
        <v>278</v>
      </c>
      <c r="H62" s="38"/>
      <c r="I62" s="39"/>
    </row>
    <row r="63" spans="1:9" ht="14.5" customHeight="1" x14ac:dyDescent="0.35">
      <c r="B63" s="629" t="s">
        <v>313</v>
      </c>
      <c r="C63" s="629"/>
      <c r="D63" s="629"/>
      <c r="E63" s="629"/>
      <c r="F63" s="33" t="s">
        <v>165</v>
      </c>
      <c r="G63" s="215" t="s">
        <v>278</v>
      </c>
      <c r="H63" s="38"/>
      <c r="I63" s="39"/>
    </row>
    <row r="64" spans="1:9" ht="14.5" customHeight="1" x14ac:dyDescent="0.35">
      <c r="B64" s="629" t="s">
        <v>314</v>
      </c>
      <c r="C64" s="629"/>
      <c r="D64" s="629"/>
      <c r="E64" s="629"/>
      <c r="F64" s="33" t="s">
        <v>165</v>
      </c>
      <c r="G64" s="215" t="s">
        <v>278</v>
      </c>
      <c r="H64" s="38"/>
      <c r="I64" s="39"/>
    </row>
    <row r="65" spans="1:945" ht="14.5" customHeight="1" x14ac:dyDescent="0.35">
      <c r="B65" s="629" t="s">
        <v>315</v>
      </c>
      <c r="C65" s="629"/>
      <c r="D65" s="629"/>
      <c r="E65" s="629"/>
      <c r="F65" s="215">
        <v>1</v>
      </c>
      <c r="G65" s="215" t="s">
        <v>278</v>
      </c>
      <c r="H65" s="40"/>
      <c r="I65" s="41"/>
    </row>
    <row r="66" spans="1:945" ht="28.9" customHeight="1" x14ac:dyDescent="0.35">
      <c r="A66" s="514" t="s">
        <v>316</v>
      </c>
      <c r="B66" s="514"/>
      <c r="C66" s="514"/>
      <c r="D66" s="514"/>
      <c r="E66" s="514"/>
      <c r="F66" s="33" t="s">
        <v>165</v>
      </c>
      <c r="G66" s="215" t="s">
        <v>278</v>
      </c>
      <c r="H66" s="33" t="s">
        <v>165</v>
      </c>
      <c r="I66" s="382" t="s">
        <v>372</v>
      </c>
    </row>
    <row r="67" spans="1:945" ht="14.5" customHeight="1" x14ac:dyDescent="0.35">
      <c r="A67" s="629" t="s">
        <v>317</v>
      </c>
      <c r="B67" s="629"/>
      <c r="C67" s="629"/>
      <c r="D67" s="629"/>
      <c r="E67" s="629"/>
      <c r="F67" s="215">
        <v>6</v>
      </c>
      <c r="G67" s="215" t="s">
        <v>278</v>
      </c>
      <c r="H67" s="37">
        <f>+F67/25</f>
        <v>0.24</v>
      </c>
      <c r="I67" s="382" t="s">
        <v>372</v>
      </c>
    </row>
    <row r="68" spans="1:945" s="332" customFormat="1" x14ac:dyDescent="0.35">
      <c r="A68" s="12"/>
    </row>
    <row r="69" spans="1:945" s="332" customFormat="1" x14ac:dyDescent="0.35">
      <c r="A69" s="23" t="s">
        <v>241</v>
      </c>
      <c r="B69" s="385"/>
      <c r="C69" s="385"/>
      <c r="D69" s="385"/>
      <c r="E69" s="385"/>
      <c r="F69" s="385"/>
      <c r="G69" s="385"/>
      <c r="H69" s="385"/>
      <c r="I69" s="385"/>
    </row>
    <row r="70" spans="1:945" s="332" customFormat="1" x14ac:dyDescent="0.35">
      <c r="A70" s="416" t="s">
        <v>373</v>
      </c>
      <c r="B70" s="416"/>
      <c r="C70" s="416"/>
      <c r="D70" s="416"/>
      <c r="E70" s="416"/>
      <c r="F70" s="416"/>
      <c r="G70" s="416"/>
      <c r="H70" s="416"/>
      <c r="I70" s="416"/>
    </row>
    <row r="71" spans="1:945" s="332" customFormat="1" x14ac:dyDescent="0.35">
      <c r="A71" s="395" t="s">
        <v>141</v>
      </c>
      <c r="B71" s="396"/>
      <c r="C71" s="396"/>
      <c r="D71" s="396">
        <v>1</v>
      </c>
      <c r="E71" s="396"/>
      <c r="F71" s="396"/>
      <c r="G71" s="396"/>
      <c r="H71" s="396"/>
      <c r="I71" s="671"/>
    </row>
    <row r="72" spans="1:945" s="42" customFormat="1" x14ac:dyDescent="0.3">
      <c r="A72" s="395" t="s">
        <v>140</v>
      </c>
      <c r="B72" s="396"/>
      <c r="C72" s="396"/>
      <c r="D72" s="396" t="s">
        <v>242</v>
      </c>
      <c r="E72" s="396"/>
      <c r="F72" s="396"/>
      <c r="G72" s="396"/>
      <c r="H72" s="396"/>
      <c r="I72" s="671"/>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c r="IV72" s="12"/>
      <c r="IW72" s="12"/>
      <c r="IX72" s="12"/>
      <c r="IY72" s="12"/>
      <c r="IZ72" s="12"/>
      <c r="JA72" s="12"/>
      <c r="JB72" s="12"/>
      <c r="JC72" s="12"/>
      <c r="JD72" s="12"/>
      <c r="JE72" s="12"/>
      <c r="JF72" s="12"/>
      <c r="JG72" s="12"/>
      <c r="JH72" s="12"/>
      <c r="JI72" s="12"/>
      <c r="JJ72" s="12"/>
      <c r="JK72" s="12"/>
      <c r="JL72" s="12"/>
      <c r="JM72" s="12"/>
      <c r="JN72" s="12"/>
      <c r="JO72" s="12"/>
      <c r="JP72" s="12"/>
      <c r="JQ72" s="12"/>
      <c r="JR72" s="12"/>
      <c r="JS72" s="12"/>
      <c r="JT72" s="12"/>
      <c r="JU72" s="12"/>
      <c r="JV72" s="12"/>
      <c r="JW72" s="12"/>
      <c r="JX72" s="12"/>
      <c r="JY72" s="12"/>
      <c r="JZ72" s="12"/>
      <c r="KA72" s="12"/>
      <c r="KB72" s="12"/>
      <c r="KC72" s="12"/>
      <c r="KD72" s="12"/>
      <c r="KE72" s="12"/>
      <c r="KF72" s="12"/>
      <c r="KG72" s="12"/>
      <c r="KH72" s="12"/>
      <c r="KI72" s="12"/>
      <c r="KJ72" s="12"/>
      <c r="KK72" s="12"/>
      <c r="KL72" s="12"/>
      <c r="KM72" s="12"/>
      <c r="KN72" s="12"/>
      <c r="KO72" s="12"/>
      <c r="KP72" s="12"/>
      <c r="KQ72" s="12"/>
      <c r="KR72" s="12"/>
      <c r="KS72" s="12"/>
      <c r="KT72" s="12"/>
      <c r="KU72" s="12"/>
      <c r="KV72" s="12"/>
      <c r="KW72" s="12"/>
      <c r="KX72" s="12"/>
      <c r="KY72" s="12"/>
      <c r="KZ72" s="12"/>
      <c r="LA72" s="12"/>
      <c r="LB72" s="12"/>
      <c r="LC72" s="12"/>
      <c r="LD72" s="12"/>
      <c r="LE72" s="12"/>
      <c r="LF72" s="12"/>
      <c r="LG72" s="12"/>
      <c r="LH72" s="12"/>
      <c r="LI72" s="12"/>
      <c r="LJ72" s="12"/>
      <c r="LK72" s="12"/>
      <c r="LL72" s="12"/>
      <c r="LM72" s="12"/>
      <c r="LN72" s="12"/>
      <c r="LO72" s="12"/>
      <c r="LP72" s="12"/>
      <c r="LQ72" s="12"/>
      <c r="LR72" s="12"/>
      <c r="LS72" s="12"/>
      <c r="LT72" s="12"/>
      <c r="LU72" s="12"/>
      <c r="LV72" s="12"/>
      <c r="LW72" s="12"/>
      <c r="LX72" s="12"/>
      <c r="LY72" s="12"/>
      <c r="LZ72" s="12"/>
      <c r="MA72" s="12"/>
      <c r="MB72" s="12"/>
      <c r="MC72" s="12"/>
      <c r="MD72" s="12"/>
      <c r="ME72" s="12"/>
      <c r="MF72" s="12"/>
      <c r="MG72" s="12"/>
      <c r="MH72" s="12"/>
      <c r="MI72" s="12"/>
      <c r="MJ72" s="12"/>
      <c r="MK72" s="12"/>
      <c r="ML72" s="12"/>
      <c r="MM72" s="12"/>
      <c r="MN72" s="12"/>
      <c r="MO72" s="12"/>
      <c r="MP72" s="12"/>
      <c r="MQ72" s="12"/>
      <c r="MR72" s="12"/>
      <c r="MS72" s="12"/>
      <c r="MT72" s="12"/>
      <c r="MU72" s="12"/>
      <c r="MV72" s="12"/>
      <c r="MW72" s="12"/>
      <c r="MX72" s="12"/>
      <c r="MY72" s="12"/>
      <c r="MZ72" s="12"/>
      <c r="NA72" s="12"/>
      <c r="NB72" s="12"/>
      <c r="NC72" s="12"/>
      <c r="ND72" s="12"/>
      <c r="NE72" s="12"/>
      <c r="NF72" s="12"/>
      <c r="NG72" s="12"/>
      <c r="NH72" s="12"/>
      <c r="NI72" s="12"/>
      <c r="NJ72" s="12"/>
      <c r="NK72" s="12"/>
      <c r="NL72" s="12"/>
      <c r="NM72" s="12"/>
      <c r="NN72" s="12"/>
      <c r="NO72" s="12"/>
      <c r="NP72" s="12"/>
      <c r="NQ72" s="12"/>
      <c r="NR72" s="12"/>
      <c r="NS72" s="12"/>
      <c r="NT72" s="12"/>
      <c r="NU72" s="12"/>
      <c r="NV72" s="12"/>
      <c r="NW72" s="12"/>
      <c r="NX72" s="12"/>
      <c r="NY72" s="12"/>
      <c r="NZ72" s="12"/>
      <c r="OA72" s="12"/>
      <c r="OB72" s="12"/>
      <c r="OC72" s="12"/>
      <c r="OD72" s="12"/>
      <c r="OE72" s="12"/>
      <c r="OF72" s="12"/>
      <c r="OG72" s="12"/>
      <c r="OH72" s="12"/>
      <c r="OI72" s="12"/>
      <c r="OJ72" s="12"/>
      <c r="OK72" s="12"/>
      <c r="OL72" s="12"/>
      <c r="OM72" s="12"/>
      <c r="ON72" s="12"/>
      <c r="OO72" s="12"/>
      <c r="OP72" s="12"/>
      <c r="OQ72" s="12"/>
      <c r="OR72" s="12"/>
      <c r="OS72" s="12"/>
      <c r="OT72" s="12"/>
      <c r="OU72" s="12"/>
      <c r="OV72" s="12"/>
      <c r="OW72" s="12"/>
      <c r="OX72" s="12"/>
      <c r="OY72" s="12"/>
      <c r="OZ72" s="12"/>
      <c r="PA72" s="12"/>
      <c r="PB72" s="12"/>
      <c r="PC72" s="12"/>
      <c r="PD72" s="12"/>
      <c r="PE72" s="12"/>
      <c r="PF72" s="12"/>
      <c r="PG72" s="12"/>
      <c r="PH72" s="12"/>
      <c r="PI72" s="12"/>
      <c r="PJ72" s="12"/>
      <c r="PK72" s="12"/>
      <c r="PL72" s="12"/>
      <c r="PM72" s="12"/>
      <c r="PN72" s="12"/>
      <c r="PO72" s="12"/>
      <c r="PP72" s="12"/>
      <c r="PQ72" s="12"/>
      <c r="PR72" s="12"/>
      <c r="PS72" s="12"/>
      <c r="PT72" s="12"/>
      <c r="PU72" s="12"/>
      <c r="PV72" s="12"/>
      <c r="PW72" s="12"/>
      <c r="PX72" s="12"/>
      <c r="PY72" s="12"/>
      <c r="PZ72" s="12"/>
      <c r="QA72" s="12"/>
      <c r="QB72" s="12"/>
      <c r="QC72" s="12"/>
      <c r="QD72" s="12"/>
      <c r="QE72" s="12"/>
      <c r="QF72" s="12"/>
      <c r="QG72" s="12"/>
      <c r="QH72" s="12"/>
      <c r="QI72" s="12"/>
      <c r="QJ72" s="12"/>
      <c r="QK72" s="12"/>
      <c r="QL72" s="12"/>
      <c r="QM72" s="12"/>
      <c r="QN72" s="12"/>
      <c r="QO72" s="12"/>
      <c r="QP72" s="12"/>
      <c r="QQ72" s="12"/>
      <c r="QR72" s="12"/>
      <c r="QS72" s="12"/>
      <c r="QT72" s="12"/>
      <c r="QU72" s="12"/>
      <c r="QV72" s="12"/>
      <c r="QW72" s="12"/>
      <c r="QX72" s="12"/>
      <c r="QY72" s="12"/>
      <c r="QZ72" s="12"/>
      <c r="RA72" s="12"/>
      <c r="RB72" s="12"/>
      <c r="RC72" s="12"/>
      <c r="RD72" s="12"/>
      <c r="RE72" s="12"/>
      <c r="RF72" s="12"/>
      <c r="RG72" s="12"/>
      <c r="RH72" s="12"/>
      <c r="RI72" s="12"/>
      <c r="RJ72" s="12"/>
      <c r="RK72" s="12"/>
      <c r="RL72" s="12"/>
      <c r="RM72" s="12"/>
      <c r="RN72" s="12"/>
      <c r="RO72" s="12"/>
      <c r="RP72" s="12"/>
      <c r="RQ72" s="12"/>
      <c r="RR72" s="12"/>
      <c r="RS72" s="12"/>
      <c r="RT72" s="12"/>
      <c r="RU72" s="12"/>
      <c r="RV72" s="12"/>
      <c r="RW72" s="12"/>
      <c r="RX72" s="12"/>
      <c r="RY72" s="12"/>
      <c r="RZ72" s="12"/>
      <c r="SA72" s="12"/>
      <c r="SB72" s="12"/>
      <c r="SC72" s="12"/>
      <c r="SD72" s="12"/>
      <c r="SE72" s="12"/>
      <c r="SF72" s="12"/>
      <c r="SG72" s="12"/>
      <c r="SH72" s="12"/>
      <c r="SI72" s="12"/>
      <c r="SJ72" s="12"/>
      <c r="SK72" s="12"/>
      <c r="SL72" s="12"/>
      <c r="SM72" s="12"/>
      <c r="SN72" s="12"/>
      <c r="SO72" s="12"/>
      <c r="SP72" s="12"/>
      <c r="SQ72" s="12"/>
      <c r="SR72" s="12"/>
      <c r="SS72" s="12"/>
      <c r="ST72" s="12"/>
      <c r="SU72" s="12"/>
      <c r="SV72" s="12"/>
      <c r="SW72" s="12"/>
      <c r="SX72" s="12"/>
      <c r="SY72" s="12"/>
      <c r="SZ72" s="12"/>
      <c r="TA72" s="12"/>
      <c r="TB72" s="12"/>
      <c r="TC72" s="12"/>
      <c r="TD72" s="12"/>
      <c r="TE72" s="12"/>
      <c r="TF72" s="12"/>
      <c r="TG72" s="12"/>
      <c r="TH72" s="12"/>
      <c r="TI72" s="12"/>
      <c r="TJ72" s="12"/>
      <c r="TK72" s="12"/>
      <c r="TL72" s="12"/>
      <c r="TM72" s="12"/>
      <c r="TN72" s="12"/>
      <c r="TO72" s="12"/>
      <c r="TP72" s="12"/>
      <c r="TQ72" s="12"/>
      <c r="TR72" s="12"/>
      <c r="TS72" s="12"/>
      <c r="TT72" s="12"/>
      <c r="TU72" s="12"/>
      <c r="TV72" s="12"/>
      <c r="TW72" s="12"/>
      <c r="TX72" s="12"/>
      <c r="TY72" s="12"/>
      <c r="TZ72" s="12"/>
      <c r="UA72" s="12"/>
      <c r="UB72" s="12"/>
      <c r="UC72" s="12"/>
      <c r="UD72" s="12"/>
      <c r="UE72" s="12"/>
      <c r="UF72" s="12"/>
      <c r="UG72" s="12"/>
      <c r="UH72" s="12"/>
      <c r="UI72" s="12"/>
      <c r="UJ72" s="12"/>
      <c r="UK72" s="12"/>
      <c r="UL72" s="12"/>
      <c r="UM72" s="12"/>
      <c r="UN72" s="12"/>
      <c r="UO72" s="12"/>
      <c r="UP72" s="12"/>
      <c r="UQ72" s="12"/>
      <c r="UR72" s="12"/>
      <c r="US72" s="12"/>
      <c r="UT72" s="12"/>
      <c r="UU72" s="12"/>
      <c r="UV72" s="12"/>
      <c r="UW72" s="12"/>
      <c r="UX72" s="12"/>
      <c r="UY72" s="12"/>
      <c r="UZ72" s="12"/>
      <c r="VA72" s="12"/>
      <c r="VB72" s="12"/>
      <c r="VC72" s="12"/>
      <c r="VD72" s="12"/>
      <c r="VE72" s="12"/>
      <c r="VF72" s="12"/>
      <c r="VG72" s="12"/>
      <c r="VH72" s="12"/>
      <c r="VI72" s="12"/>
      <c r="VJ72" s="12"/>
      <c r="VK72" s="12"/>
      <c r="VL72" s="12"/>
      <c r="VM72" s="12"/>
      <c r="VN72" s="12"/>
      <c r="VO72" s="12"/>
      <c r="VP72" s="12"/>
      <c r="VQ72" s="12"/>
      <c r="VR72" s="12"/>
      <c r="VS72" s="12"/>
      <c r="VT72" s="12"/>
      <c r="VU72" s="12"/>
      <c r="VV72" s="12"/>
      <c r="VW72" s="12"/>
      <c r="VX72" s="12"/>
      <c r="VY72" s="12"/>
      <c r="VZ72" s="12"/>
      <c r="WA72" s="12"/>
      <c r="WB72" s="12"/>
      <c r="WC72" s="12"/>
      <c r="WD72" s="12"/>
      <c r="WE72" s="12"/>
      <c r="WF72" s="12"/>
      <c r="WG72" s="12"/>
      <c r="WH72" s="12"/>
      <c r="WI72" s="12"/>
      <c r="WJ72" s="12"/>
      <c r="WK72" s="12"/>
      <c r="WL72" s="12"/>
      <c r="WM72" s="12"/>
      <c r="WN72" s="12"/>
      <c r="WO72" s="12"/>
      <c r="WP72" s="12"/>
      <c r="WQ72" s="12"/>
      <c r="WR72" s="12"/>
      <c r="WS72" s="12"/>
      <c r="WT72" s="12"/>
      <c r="WU72" s="12"/>
      <c r="WV72" s="12"/>
      <c r="WW72" s="12"/>
      <c r="WX72" s="12"/>
      <c r="WY72" s="12"/>
      <c r="WZ72" s="12"/>
      <c r="XA72" s="12"/>
      <c r="XB72" s="12"/>
      <c r="XC72" s="12"/>
      <c r="XD72" s="12"/>
      <c r="XE72" s="12"/>
      <c r="XF72" s="12"/>
      <c r="XG72" s="12"/>
      <c r="XH72" s="12"/>
      <c r="XI72" s="12"/>
      <c r="XJ72" s="12"/>
      <c r="XK72" s="12"/>
      <c r="XL72" s="12"/>
      <c r="XM72" s="12"/>
      <c r="XN72" s="12"/>
      <c r="XO72" s="12"/>
      <c r="XP72" s="12"/>
      <c r="XQ72" s="12"/>
      <c r="XR72" s="12"/>
      <c r="XS72" s="12"/>
      <c r="XT72" s="12"/>
      <c r="XU72" s="12"/>
      <c r="XV72" s="12"/>
      <c r="XW72" s="12"/>
      <c r="XX72" s="12"/>
      <c r="XY72" s="12"/>
      <c r="XZ72" s="12"/>
      <c r="YA72" s="12"/>
      <c r="YB72" s="12"/>
      <c r="YC72" s="12"/>
      <c r="YD72" s="12"/>
      <c r="YE72" s="12"/>
      <c r="YF72" s="12"/>
      <c r="YG72" s="12"/>
      <c r="YH72" s="12"/>
      <c r="YI72" s="12"/>
      <c r="YJ72" s="12"/>
      <c r="YK72" s="12"/>
      <c r="YL72" s="12"/>
      <c r="YM72" s="12"/>
      <c r="YN72" s="12"/>
      <c r="YO72" s="12"/>
      <c r="YP72" s="12"/>
      <c r="YQ72" s="12"/>
      <c r="YR72" s="12"/>
      <c r="YS72" s="12"/>
      <c r="YT72" s="12"/>
      <c r="YU72" s="12"/>
      <c r="YV72" s="12"/>
      <c r="YW72" s="12"/>
      <c r="YX72" s="12"/>
      <c r="YY72" s="12"/>
      <c r="YZ72" s="12"/>
      <c r="ZA72" s="12"/>
      <c r="ZB72" s="12"/>
      <c r="ZC72" s="12"/>
      <c r="ZD72" s="12"/>
      <c r="ZE72" s="12"/>
      <c r="ZF72" s="12"/>
      <c r="ZG72" s="12"/>
      <c r="ZH72" s="12"/>
      <c r="ZI72" s="12"/>
      <c r="ZJ72" s="12"/>
      <c r="ZK72" s="12"/>
      <c r="ZL72" s="12"/>
      <c r="ZM72" s="12"/>
      <c r="ZN72" s="12"/>
      <c r="ZO72" s="12"/>
      <c r="ZP72" s="12"/>
      <c r="ZQ72" s="12"/>
      <c r="ZR72" s="12"/>
      <c r="ZS72" s="12"/>
      <c r="ZT72" s="12"/>
      <c r="ZU72" s="12"/>
      <c r="ZV72" s="12"/>
      <c r="ZW72" s="12"/>
      <c r="ZX72" s="12"/>
      <c r="ZY72" s="12"/>
      <c r="ZZ72" s="12"/>
      <c r="AAA72" s="12"/>
      <c r="AAB72" s="12"/>
      <c r="AAC72" s="12"/>
      <c r="AAD72" s="12"/>
      <c r="AAE72" s="12"/>
      <c r="AAF72" s="12"/>
      <c r="AAG72" s="12"/>
      <c r="AAH72" s="12"/>
      <c r="AAI72" s="12"/>
      <c r="AAJ72" s="12"/>
      <c r="AAK72" s="12"/>
      <c r="AAL72" s="12"/>
      <c r="AAM72" s="12"/>
      <c r="AAN72" s="12"/>
      <c r="AAO72" s="12"/>
      <c r="AAP72" s="12"/>
      <c r="AAQ72" s="12"/>
      <c r="AAR72" s="12"/>
      <c r="AAS72" s="12"/>
      <c r="AAT72" s="12"/>
      <c r="AAU72" s="12"/>
      <c r="AAV72" s="12"/>
      <c r="AAW72" s="12"/>
      <c r="AAX72" s="12"/>
      <c r="AAY72" s="12"/>
      <c r="AAZ72" s="12"/>
      <c r="ABA72" s="12"/>
      <c r="ABB72" s="12"/>
      <c r="ABC72" s="12"/>
      <c r="ABD72" s="12"/>
      <c r="ABE72" s="12"/>
      <c r="ABF72" s="12"/>
      <c r="ABG72" s="12"/>
      <c r="ABH72" s="12"/>
      <c r="ABI72" s="12"/>
      <c r="ABJ72" s="12"/>
      <c r="ABK72" s="12"/>
      <c r="ABL72" s="12"/>
      <c r="ABM72" s="12"/>
      <c r="ABN72" s="12"/>
      <c r="ABO72" s="12"/>
      <c r="ABP72" s="12"/>
      <c r="ABQ72" s="12"/>
      <c r="ABR72" s="12"/>
      <c r="ABS72" s="12"/>
      <c r="ABT72" s="12"/>
      <c r="ABU72" s="12"/>
      <c r="ABV72" s="12"/>
      <c r="ABW72" s="12"/>
      <c r="ABX72" s="12"/>
      <c r="ABY72" s="12"/>
      <c r="ABZ72" s="12"/>
      <c r="ACA72" s="12"/>
      <c r="ACB72" s="12"/>
      <c r="ACC72" s="12"/>
      <c r="ACD72" s="12"/>
      <c r="ACE72" s="12"/>
      <c r="ACF72" s="12"/>
      <c r="ACG72" s="12"/>
      <c r="ACH72" s="12"/>
      <c r="ACI72" s="12"/>
      <c r="ACJ72" s="12"/>
      <c r="ACK72" s="12"/>
      <c r="ACL72" s="12"/>
      <c r="ACM72" s="12"/>
      <c r="ACN72" s="12"/>
      <c r="ACO72" s="12"/>
      <c r="ACP72" s="12"/>
      <c r="ACQ72" s="12"/>
      <c r="ACR72" s="12"/>
      <c r="ACS72" s="12"/>
      <c r="ACT72" s="12"/>
      <c r="ACU72" s="12"/>
      <c r="ACV72" s="12"/>
      <c r="ACW72" s="12"/>
      <c r="ACX72" s="12"/>
      <c r="ACY72" s="12"/>
      <c r="ACZ72" s="12"/>
      <c r="ADA72" s="12"/>
      <c r="ADB72" s="12"/>
      <c r="ADC72" s="12"/>
      <c r="ADD72" s="12"/>
      <c r="ADE72" s="12"/>
      <c r="ADF72" s="12"/>
      <c r="ADG72" s="12"/>
      <c r="ADH72" s="12"/>
      <c r="ADI72" s="12"/>
      <c r="ADJ72" s="12"/>
      <c r="ADK72" s="12"/>
      <c r="ADL72" s="12"/>
      <c r="ADM72" s="12"/>
      <c r="ADN72" s="12"/>
      <c r="ADO72" s="12"/>
      <c r="ADP72" s="12"/>
      <c r="ADQ72" s="12"/>
      <c r="ADR72" s="12"/>
      <c r="ADS72" s="12"/>
      <c r="ADT72" s="12"/>
      <c r="ADU72" s="12"/>
      <c r="ADV72" s="12"/>
      <c r="ADW72" s="12"/>
      <c r="ADX72" s="12"/>
      <c r="ADY72" s="12"/>
      <c r="ADZ72" s="12"/>
      <c r="AEA72" s="12"/>
      <c r="AEB72" s="12"/>
      <c r="AEC72" s="12"/>
      <c r="AED72" s="12"/>
      <c r="AEE72" s="12"/>
      <c r="AEF72" s="12"/>
      <c r="AEG72" s="12"/>
      <c r="AEH72" s="12"/>
      <c r="AEI72" s="12"/>
      <c r="AEJ72" s="12"/>
      <c r="AEK72" s="12"/>
      <c r="AEL72" s="12"/>
      <c r="AEM72" s="12"/>
      <c r="AEN72" s="12"/>
      <c r="AEO72" s="12"/>
      <c r="AEP72" s="12"/>
      <c r="AEQ72" s="12"/>
      <c r="AER72" s="12"/>
      <c r="AES72" s="12"/>
      <c r="AET72" s="12"/>
      <c r="AEU72" s="12"/>
      <c r="AEV72" s="12"/>
      <c r="AEW72" s="12"/>
      <c r="AEX72" s="12"/>
      <c r="AEY72" s="12"/>
      <c r="AEZ72" s="12"/>
      <c r="AFA72" s="12"/>
      <c r="AFB72" s="12"/>
      <c r="AFC72" s="12"/>
      <c r="AFD72" s="12"/>
      <c r="AFE72" s="12"/>
      <c r="AFF72" s="12"/>
      <c r="AFG72" s="12"/>
      <c r="AFH72" s="12"/>
      <c r="AFI72" s="12"/>
      <c r="AFJ72" s="12"/>
      <c r="AFK72" s="12"/>
      <c r="AFL72" s="12"/>
      <c r="AFM72" s="12"/>
      <c r="AFN72" s="12"/>
      <c r="AFO72" s="12"/>
      <c r="AFP72" s="12"/>
      <c r="AFQ72" s="12"/>
      <c r="AFR72" s="12"/>
      <c r="AFS72" s="12"/>
      <c r="AFT72" s="12"/>
      <c r="AFU72" s="12"/>
      <c r="AFV72" s="12"/>
      <c r="AFW72" s="12"/>
      <c r="AFX72" s="12"/>
      <c r="AFY72" s="12"/>
      <c r="AFZ72" s="12"/>
      <c r="AGA72" s="12"/>
      <c r="AGB72" s="12"/>
      <c r="AGC72" s="12"/>
      <c r="AGD72" s="12"/>
      <c r="AGE72" s="12"/>
      <c r="AGF72" s="12"/>
      <c r="AGG72" s="12"/>
      <c r="AGH72" s="12"/>
      <c r="AGI72" s="12"/>
      <c r="AGJ72" s="12"/>
      <c r="AGK72" s="12"/>
      <c r="AGL72" s="12"/>
      <c r="AGM72" s="12"/>
      <c r="AGN72" s="12"/>
      <c r="AGO72" s="12"/>
      <c r="AGP72" s="12"/>
      <c r="AGQ72" s="12"/>
      <c r="AGR72" s="12"/>
      <c r="AGS72" s="12"/>
      <c r="AGT72" s="12"/>
      <c r="AGU72" s="12"/>
      <c r="AGV72" s="12"/>
      <c r="AGW72" s="12"/>
      <c r="AGX72" s="12"/>
      <c r="AGY72" s="12"/>
      <c r="AGZ72" s="12"/>
      <c r="AHA72" s="12"/>
      <c r="AHB72" s="12"/>
      <c r="AHC72" s="12"/>
      <c r="AHD72" s="12"/>
      <c r="AHE72" s="12"/>
      <c r="AHF72" s="12"/>
      <c r="AHG72" s="12"/>
      <c r="AHH72" s="12"/>
      <c r="AHI72" s="12"/>
      <c r="AHJ72" s="12"/>
      <c r="AHK72" s="12"/>
      <c r="AHL72" s="12"/>
      <c r="AHM72" s="12"/>
      <c r="AHN72" s="12"/>
      <c r="AHO72" s="12"/>
      <c r="AHP72" s="12"/>
      <c r="AHQ72" s="12"/>
      <c r="AHR72" s="12"/>
      <c r="AHS72" s="12"/>
      <c r="AHT72" s="12"/>
      <c r="AHU72" s="12"/>
      <c r="AHV72" s="12"/>
      <c r="AHW72" s="12"/>
      <c r="AHX72" s="12"/>
      <c r="AHY72" s="12"/>
      <c r="AHZ72" s="12"/>
      <c r="AIA72" s="12"/>
      <c r="AIB72" s="12"/>
      <c r="AIC72" s="12"/>
      <c r="AID72" s="12"/>
      <c r="AIE72" s="12"/>
      <c r="AIF72" s="12"/>
      <c r="AIG72" s="12"/>
      <c r="AIH72" s="12"/>
      <c r="AII72" s="12"/>
      <c r="AIJ72" s="12"/>
      <c r="AIK72" s="12"/>
      <c r="AIL72" s="12"/>
      <c r="AIM72" s="12"/>
      <c r="AIN72" s="12"/>
      <c r="AIO72" s="12"/>
      <c r="AIP72" s="12"/>
      <c r="AIQ72" s="12"/>
      <c r="AIR72" s="12"/>
      <c r="AIS72" s="12"/>
      <c r="AIT72" s="12"/>
      <c r="AIU72" s="12"/>
      <c r="AIV72" s="12"/>
      <c r="AIW72" s="12"/>
      <c r="AIX72" s="12"/>
      <c r="AIY72" s="12"/>
      <c r="AIZ72" s="12"/>
      <c r="AJA72" s="12"/>
      <c r="AJB72" s="12"/>
      <c r="AJC72" s="12"/>
      <c r="AJD72" s="12"/>
      <c r="AJE72" s="12"/>
      <c r="AJF72" s="12"/>
      <c r="AJG72" s="12"/>
      <c r="AJH72" s="12"/>
      <c r="AJI72" s="12"/>
    </row>
    <row r="73" spans="1:945" x14ac:dyDescent="0.35">
      <c r="A73" s="395" t="s">
        <v>144</v>
      </c>
      <c r="B73" s="396"/>
      <c r="C73" s="396"/>
      <c r="D73" s="396" t="s">
        <v>318</v>
      </c>
      <c r="E73" s="396"/>
      <c r="F73" s="396"/>
      <c r="G73" s="396"/>
      <c r="H73" s="396"/>
      <c r="I73" s="671"/>
    </row>
    <row r="74" spans="1:945" x14ac:dyDescent="0.35">
      <c r="A74" s="395" t="s">
        <v>244</v>
      </c>
      <c r="B74" s="396"/>
      <c r="C74" s="396"/>
      <c r="D74" s="563" t="s">
        <v>349</v>
      </c>
      <c r="E74" s="514"/>
      <c r="F74" s="514"/>
      <c r="G74" s="514"/>
      <c r="H74" s="514"/>
      <c r="I74" s="514"/>
    </row>
    <row r="76" spans="1:945" x14ac:dyDescent="0.35">
      <c r="A76" s="672" t="s">
        <v>3</v>
      </c>
      <c r="B76" s="672"/>
      <c r="C76" s="672"/>
      <c r="D76" s="672"/>
      <c r="E76" s="672"/>
      <c r="F76" s="672"/>
      <c r="G76" s="672"/>
      <c r="H76" s="672"/>
      <c r="I76" s="672"/>
    </row>
    <row r="77" spans="1:945" x14ac:dyDescent="0.35">
      <c r="A77" s="386" t="s">
        <v>1519</v>
      </c>
      <c r="B77" s="386"/>
      <c r="C77" s="386"/>
      <c r="D77" s="386"/>
      <c r="E77" s="386"/>
      <c r="F77" s="386"/>
      <c r="G77" s="386"/>
      <c r="H77" s="386"/>
      <c r="I77" s="386"/>
    </row>
    <row r="78" spans="1:945" x14ac:dyDescent="0.35">
      <c r="A78" s="395" t="s">
        <v>10</v>
      </c>
      <c r="B78" s="396"/>
      <c r="C78" s="396"/>
      <c r="D78" s="396"/>
      <c r="E78" s="396"/>
      <c r="F78" s="396" t="s">
        <v>11</v>
      </c>
      <c r="G78" s="396"/>
      <c r="H78" s="396"/>
      <c r="I78" s="671"/>
    </row>
    <row r="79" spans="1:945" x14ac:dyDescent="0.35">
      <c r="A79" s="395" t="s">
        <v>246</v>
      </c>
      <c r="B79" s="396"/>
      <c r="C79" s="396"/>
      <c r="D79" s="396"/>
      <c r="E79" s="396"/>
      <c r="F79" s="396" t="s">
        <v>247</v>
      </c>
      <c r="G79" s="396"/>
      <c r="H79" s="396"/>
      <c r="I79" s="671"/>
    </row>
    <row r="80" spans="1:945" x14ac:dyDescent="0.35">
      <c r="A80" s="395" t="s">
        <v>248</v>
      </c>
      <c r="B80" s="396"/>
      <c r="C80" s="396"/>
      <c r="D80" s="396"/>
      <c r="E80" s="396"/>
      <c r="F80" s="396">
        <v>2</v>
      </c>
      <c r="G80" s="396"/>
      <c r="H80" s="396"/>
      <c r="I80" s="671"/>
    </row>
    <row r="81" spans="1:9" x14ac:dyDescent="0.35">
      <c r="A81" s="395" t="s">
        <v>16</v>
      </c>
      <c r="B81" s="396"/>
      <c r="C81" s="396"/>
      <c r="D81" s="396"/>
      <c r="E81" s="396"/>
      <c r="F81" s="396" t="s">
        <v>17</v>
      </c>
      <c r="G81" s="396"/>
      <c r="H81" s="396"/>
      <c r="I81" s="671"/>
    </row>
    <row r="83" spans="1:9" x14ac:dyDescent="0.35">
      <c r="A83" s="420" t="s">
        <v>249</v>
      </c>
      <c r="B83" s="420"/>
      <c r="C83" s="420"/>
      <c r="D83" s="420"/>
      <c r="E83" s="420"/>
      <c r="F83" s="420"/>
      <c r="G83" s="420"/>
      <c r="H83" s="420"/>
      <c r="I83" s="420"/>
    </row>
    <row r="84" spans="1:9" ht="33" customHeight="1" x14ac:dyDescent="0.35">
      <c r="A84" s="503" t="s">
        <v>250</v>
      </c>
      <c r="B84" s="531"/>
      <c r="C84" s="558" t="s">
        <v>2</v>
      </c>
      <c r="D84" s="558"/>
      <c r="E84" s="558"/>
      <c r="F84" s="558"/>
      <c r="G84" s="558"/>
      <c r="H84" s="558"/>
      <c r="I84" s="545"/>
    </row>
    <row r="86" spans="1:9" x14ac:dyDescent="0.35">
      <c r="A86" s="667" t="s">
        <v>252</v>
      </c>
      <c r="B86" s="667"/>
      <c r="C86" s="667"/>
      <c r="D86" s="667"/>
    </row>
    <row r="87" spans="1:9" x14ac:dyDescent="0.35">
      <c r="A87" s="668" t="s">
        <v>32</v>
      </c>
      <c r="B87" s="669" t="s">
        <v>33</v>
      </c>
      <c r="C87" s="669"/>
      <c r="D87" s="669"/>
      <c r="E87" s="669"/>
      <c r="F87" s="669"/>
      <c r="G87" s="669"/>
      <c r="H87" s="669" t="s">
        <v>253</v>
      </c>
      <c r="I87" s="670"/>
    </row>
    <row r="88" spans="1:9" ht="26" x14ac:dyDescent="0.35">
      <c r="A88" s="668"/>
      <c r="B88" s="669"/>
      <c r="C88" s="669"/>
      <c r="D88" s="669"/>
      <c r="E88" s="669"/>
      <c r="F88" s="669"/>
      <c r="G88" s="669"/>
      <c r="H88" s="389" t="s">
        <v>320</v>
      </c>
      <c r="I88" s="390" t="s">
        <v>36</v>
      </c>
    </row>
    <row r="89" spans="1:9" x14ac:dyDescent="0.35">
      <c r="A89" s="660" t="s">
        <v>37</v>
      </c>
      <c r="B89" s="661"/>
      <c r="C89" s="661"/>
      <c r="D89" s="661"/>
      <c r="E89" s="661"/>
      <c r="F89" s="661"/>
      <c r="G89" s="661"/>
      <c r="H89" s="661"/>
      <c r="I89" s="662"/>
    </row>
    <row r="90" spans="1:9" ht="34.5" customHeight="1" x14ac:dyDescent="0.35">
      <c r="A90" s="388" t="s">
        <v>1559</v>
      </c>
      <c r="B90" s="394" t="s">
        <v>1560</v>
      </c>
      <c r="C90" s="394"/>
      <c r="D90" s="394"/>
      <c r="E90" s="394"/>
      <c r="F90" s="394"/>
      <c r="G90" s="394"/>
      <c r="H90" s="25" t="s">
        <v>1557</v>
      </c>
      <c r="I90" s="26" t="s">
        <v>224</v>
      </c>
    </row>
    <row r="91" spans="1:9" x14ac:dyDescent="0.35">
      <c r="A91" s="660" t="s">
        <v>261</v>
      </c>
      <c r="B91" s="661"/>
      <c r="C91" s="661"/>
      <c r="D91" s="661"/>
      <c r="E91" s="661"/>
      <c r="F91" s="661"/>
      <c r="G91" s="661"/>
      <c r="H91" s="661"/>
      <c r="I91" s="662"/>
    </row>
    <row r="92" spans="1:9" x14ac:dyDescent="0.35">
      <c r="A92" s="388"/>
      <c r="B92" s="663"/>
      <c r="C92" s="664"/>
      <c r="D92" s="664"/>
      <c r="E92" s="664"/>
      <c r="F92" s="664"/>
      <c r="G92" s="665"/>
      <c r="H92" s="25"/>
      <c r="I92" s="26"/>
    </row>
    <row r="93" spans="1:9" x14ac:dyDescent="0.35">
      <c r="A93" s="666" t="s">
        <v>271</v>
      </c>
      <c r="B93" s="661"/>
      <c r="C93" s="661"/>
      <c r="D93" s="661"/>
      <c r="E93" s="661"/>
      <c r="F93" s="661"/>
      <c r="G93" s="661"/>
      <c r="H93" s="661"/>
      <c r="I93" s="662"/>
    </row>
    <row r="94" spans="1:9" ht="39" customHeight="1" x14ac:dyDescent="0.35">
      <c r="A94" s="388" t="s">
        <v>374</v>
      </c>
      <c r="B94" s="394" t="s">
        <v>375</v>
      </c>
      <c r="C94" s="394"/>
      <c r="D94" s="394"/>
      <c r="E94" s="394"/>
      <c r="F94" s="394"/>
      <c r="G94" s="394"/>
      <c r="H94" s="25" t="s">
        <v>123</v>
      </c>
      <c r="I94" s="26" t="s">
        <v>224</v>
      </c>
    </row>
    <row r="95" spans="1:9" x14ac:dyDescent="0.35">
      <c r="A95" s="384"/>
    </row>
    <row r="96" spans="1:9" x14ac:dyDescent="0.35">
      <c r="A96" s="23" t="s">
        <v>276</v>
      </c>
    </row>
    <row r="97" spans="1:9" x14ac:dyDescent="0.35">
      <c r="A97" s="640" t="s">
        <v>277</v>
      </c>
      <c r="B97" s="640"/>
      <c r="C97" s="640"/>
      <c r="D97" s="640"/>
      <c r="E97" s="640"/>
      <c r="F97" s="640"/>
      <c r="G97" s="640"/>
      <c r="H97" s="29">
        <v>9</v>
      </c>
      <c r="I97" s="196" t="s">
        <v>278</v>
      </c>
    </row>
    <row r="98" spans="1:9" x14ac:dyDescent="0.35">
      <c r="A98" s="654" t="s">
        <v>279</v>
      </c>
      <c r="B98" s="656" t="s">
        <v>376</v>
      </c>
      <c r="C98" s="657"/>
      <c r="D98" s="657"/>
      <c r="E98" s="657"/>
      <c r="F98" s="657"/>
      <c r="G98" s="657"/>
      <c r="H98" s="657"/>
      <c r="I98" s="657"/>
    </row>
    <row r="99" spans="1:9" x14ac:dyDescent="0.35">
      <c r="A99" s="655"/>
      <c r="B99" s="521" t="s">
        <v>377</v>
      </c>
      <c r="C99" s="522"/>
      <c r="D99" s="522"/>
      <c r="E99" s="522"/>
      <c r="F99" s="522"/>
      <c r="G99" s="522"/>
      <c r="H99" s="522"/>
      <c r="I99" s="522"/>
    </row>
    <row r="100" spans="1:9" x14ac:dyDescent="0.35">
      <c r="A100" s="655"/>
      <c r="B100" s="521" t="s">
        <v>378</v>
      </c>
      <c r="C100" s="522"/>
      <c r="D100" s="522"/>
      <c r="E100" s="522"/>
      <c r="F100" s="522"/>
      <c r="G100" s="522"/>
      <c r="H100" s="522"/>
      <c r="I100" s="522"/>
    </row>
    <row r="101" spans="1:9" x14ac:dyDescent="0.35">
      <c r="A101" s="655"/>
      <c r="B101" s="658" t="s">
        <v>379</v>
      </c>
      <c r="C101" s="659"/>
      <c r="D101" s="659"/>
      <c r="E101" s="659"/>
      <c r="F101" s="659"/>
      <c r="G101" s="659"/>
      <c r="H101" s="659"/>
      <c r="I101" s="659"/>
    </row>
    <row r="102" spans="1:9" x14ac:dyDescent="0.35">
      <c r="A102" s="400" t="s">
        <v>289</v>
      </c>
      <c r="B102" s="400"/>
      <c r="C102" s="401"/>
      <c r="D102" s="628" t="s">
        <v>1561</v>
      </c>
      <c r="E102" s="400"/>
      <c r="F102" s="400"/>
      <c r="G102" s="400"/>
      <c r="H102" s="400"/>
      <c r="I102" s="400"/>
    </row>
    <row r="103" spans="1:9" x14ac:dyDescent="0.35">
      <c r="A103" s="401" t="s">
        <v>291</v>
      </c>
      <c r="B103" s="627"/>
      <c r="C103" s="627"/>
      <c r="D103" s="639" t="s">
        <v>356</v>
      </c>
      <c r="E103" s="627"/>
      <c r="F103" s="627"/>
      <c r="G103" s="627"/>
      <c r="H103" s="627"/>
      <c r="I103" s="628"/>
    </row>
    <row r="104" spans="1:9" ht="25.5" customHeight="1" x14ac:dyDescent="0.35">
      <c r="A104" s="403"/>
      <c r="B104" s="648"/>
      <c r="C104" s="648"/>
      <c r="D104" s="649" t="s">
        <v>357</v>
      </c>
      <c r="E104" s="650"/>
      <c r="F104" s="650"/>
      <c r="G104" s="650"/>
      <c r="H104" s="650"/>
      <c r="I104" s="650"/>
    </row>
    <row r="105" spans="1:9" x14ac:dyDescent="0.3">
      <c r="A105" s="405"/>
      <c r="B105" s="624"/>
      <c r="C105" s="624"/>
      <c r="D105" s="651" t="s">
        <v>1202</v>
      </c>
      <c r="E105" s="652"/>
      <c r="F105" s="652"/>
      <c r="G105" s="652"/>
      <c r="H105" s="652"/>
      <c r="I105" s="653"/>
    </row>
    <row r="106" spans="1:9" x14ac:dyDescent="0.35">
      <c r="A106" s="640" t="s">
        <v>358</v>
      </c>
      <c r="B106" s="640"/>
      <c r="C106" s="640"/>
      <c r="D106" s="640"/>
      <c r="E106" s="640"/>
      <c r="F106" s="640"/>
      <c r="G106" s="640"/>
      <c r="H106" s="29">
        <v>9</v>
      </c>
      <c r="I106" s="196" t="s">
        <v>278</v>
      </c>
    </row>
    <row r="107" spans="1:9" x14ac:dyDescent="0.3">
      <c r="A107" s="655" t="s">
        <v>279</v>
      </c>
      <c r="B107" s="644" t="s">
        <v>380</v>
      </c>
      <c r="C107" s="677"/>
      <c r="D107" s="677"/>
      <c r="E107" s="677"/>
      <c r="F107" s="677"/>
      <c r="G107" s="677"/>
      <c r="H107" s="677"/>
      <c r="I107" s="678"/>
    </row>
    <row r="108" spans="1:9" x14ac:dyDescent="0.3">
      <c r="A108" s="655"/>
      <c r="B108" s="644" t="s">
        <v>381</v>
      </c>
      <c r="C108" s="677"/>
      <c r="D108" s="677"/>
      <c r="E108" s="677"/>
      <c r="F108" s="677"/>
      <c r="G108" s="677"/>
      <c r="H108" s="677"/>
      <c r="I108" s="678"/>
    </row>
    <row r="109" spans="1:9" x14ac:dyDescent="0.3">
      <c r="A109" s="655"/>
      <c r="B109" s="644" t="s">
        <v>382</v>
      </c>
      <c r="C109" s="677"/>
      <c r="D109" s="677"/>
      <c r="E109" s="677"/>
      <c r="F109" s="677"/>
      <c r="G109" s="677"/>
      <c r="H109" s="677"/>
      <c r="I109" s="678"/>
    </row>
    <row r="110" spans="1:9" x14ac:dyDescent="0.3">
      <c r="A110" s="655"/>
      <c r="B110" s="679" t="s">
        <v>383</v>
      </c>
      <c r="C110" s="680"/>
      <c r="D110" s="680"/>
      <c r="E110" s="680"/>
      <c r="F110" s="680"/>
      <c r="G110" s="680"/>
      <c r="H110" s="680"/>
      <c r="I110" s="680"/>
    </row>
    <row r="111" spans="1:9" x14ac:dyDescent="0.35">
      <c r="A111" s="400" t="s">
        <v>289</v>
      </c>
      <c r="B111" s="400"/>
      <c r="C111" s="401"/>
      <c r="D111" s="633" t="s">
        <v>374</v>
      </c>
      <c r="E111" s="634"/>
      <c r="F111" s="634"/>
      <c r="G111" s="634"/>
      <c r="H111" s="634"/>
      <c r="I111" s="634"/>
    </row>
    <row r="112" spans="1:9" ht="23" customHeight="1" x14ac:dyDescent="0.35">
      <c r="A112" s="393" t="s">
        <v>291</v>
      </c>
      <c r="B112" s="394"/>
      <c r="C112" s="394"/>
      <c r="D112" s="635" t="s">
        <v>1203</v>
      </c>
      <c r="E112" s="635"/>
      <c r="F112" s="635"/>
      <c r="G112" s="635"/>
      <c r="H112" s="635"/>
      <c r="I112" s="636"/>
    </row>
    <row r="114" spans="1:9" x14ac:dyDescent="0.35">
      <c r="A114" s="23" t="s">
        <v>301</v>
      </c>
    </row>
    <row r="115" spans="1:9" ht="27.5" customHeight="1" x14ac:dyDescent="0.35">
      <c r="A115" s="673" t="s">
        <v>302</v>
      </c>
      <c r="B115" s="674"/>
      <c r="C115" s="639" t="s">
        <v>384</v>
      </c>
      <c r="D115" s="627"/>
      <c r="E115" s="627"/>
      <c r="F115" s="627"/>
      <c r="G115" s="627"/>
      <c r="H115" s="627"/>
      <c r="I115" s="628"/>
    </row>
    <row r="116" spans="1:9" ht="28.5" customHeight="1" x14ac:dyDescent="0.35">
      <c r="A116" s="675"/>
      <c r="B116" s="676"/>
      <c r="C116" s="624" t="s">
        <v>385</v>
      </c>
      <c r="D116" s="624"/>
      <c r="E116" s="624"/>
      <c r="F116" s="624"/>
      <c r="G116" s="624"/>
      <c r="H116" s="624"/>
      <c r="I116" s="625"/>
    </row>
    <row r="117" spans="1:9" ht="20" customHeight="1" x14ac:dyDescent="0.3">
      <c r="A117" s="395" t="s">
        <v>304</v>
      </c>
      <c r="B117" s="396"/>
      <c r="C117" s="630" t="s">
        <v>386</v>
      </c>
      <c r="D117" s="630"/>
      <c r="E117" s="630"/>
      <c r="F117" s="630"/>
      <c r="G117" s="630"/>
      <c r="H117" s="630"/>
      <c r="I117" s="631"/>
    </row>
    <row r="119" spans="1:9" x14ac:dyDescent="0.35">
      <c r="A119" s="23" t="s">
        <v>305</v>
      </c>
      <c r="B119" s="387"/>
      <c r="C119" s="387"/>
      <c r="D119" s="387"/>
      <c r="E119" s="387"/>
      <c r="F119" s="387"/>
      <c r="G119" s="387"/>
    </row>
    <row r="120" spans="1:9" x14ac:dyDescent="0.35">
      <c r="A120" s="504" t="s">
        <v>306</v>
      </c>
      <c r="B120" s="504"/>
      <c r="C120" s="504"/>
      <c r="D120" s="504"/>
      <c r="E120" s="504"/>
      <c r="F120" s="504"/>
      <c r="G120" s="504"/>
      <c r="H120" s="33" t="s">
        <v>165</v>
      </c>
      <c r="I120" s="382" t="s">
        <v>372</v>
      </c>
    </row>
    <row r="121" spans="1:9" ht="24.5" customHeight="1" x14ac:dyDescent="0.35">
      <c r="A121" s="503" t="s">
        <v>308</v>
      </c>
      <c r="B121" s="503"/>
      <c r="C121" s="503"/>
      <c r="D121" s="503"/>
      <c r="E121" s="503"/>
      <c r="F121" s="503"/>
      <c r="G121" s="503"/>
      <c r="H121" s="33">
        <v>1</v>
      </c>
      <c r="I121" s="382" t="s">
        <v>372</v>
      </c>
    </row>
    <row r="122" spans="1:9" x14ac:dyDescent="0.35">
      <c r="A122" s="379"/>
      <c r="B122" s="379"/>
      <c r="C122" s="379"/>
      <c r="D122" s="379"/>
      <c r="E122" s="379"/>
      <c r="F122" s="379"/>
      <c r="G122" s="379"/>
      <c r="H122" s="249"/>
      <c r="I122" s="383"/>
    </row>
    <row r="123" spans="1:9" x14ac:dyDescent="0.35">
      <c r="A123" s="632" t="s">
        <v>309</v>
      </c>
      <c r="B123" s="632"/>
      <c r="C123" s="632"/>
      <c r="D123" s="632"/>
      <c r="E123" s="632"/>
      <c r="F123" s="632"/>
      <c r="G123" s="632"/>
      <c r="H123" s="35"/>
      <c r="I123" s="381"/>
    </row>
    <row r="124" spans="1:9" x14ac:dyDescent="0.35">
      <c r="A124" s="514" t="s">
        <v>310</v>
      </c>
      <c r="B124" s="514"/>
      <c r="C124" s="514"/>
      <c r="D124" s="514"/>
      <c r="E124" s="514"/>
      <c r="F124" s="215">
        <f>SUM(F125:F130)</f>
        <v>19</v>
      </c>
      <c r="G124" s="215" t="s">
        <v>278</v>
      </c>
      <c r="H124" s="37">
        <f>+F124/25</f>
        <v>0.76</v>
      </c>
      <c r="I124" s="382" t="s">
        <v>372</v>
      </c>
    </row>
    <row r="125" spans="1:9" x14ac:dyDescent="0.35">
      <c r="A125" s="385" t="s">
        <v>143</v>
      </c>
      <c r="B125" s="629" t="s">
        <v>145</v>
      </c>
      <c r="C125" s="629"/>
      <c r="D125" s="629"/>
      <c r="E125" s="629"/>
      <c r="F125" s="215">
        <v>9</v>
      </c>
      <c r="G125" s="215" t="s">
        <v>278</v>
      </c>
      <c r="H125" s="38"/>
      <c r="I125" s="39"/>
    </row>
    <row r="126" spans="1:9" x14ac:dyDescent="0.35">
      <c r="B126" s="629" t="s">
        <v>311</v>
      </c>
      <c r="C126" s="629"/>
      <c r="D126" s="629"/>
      <c r="E126" s="629"/>
      <c r="F126" s="215">
        <v>9</v>
      </c>
      <c r="G126" s="215" t="s">
        <v>278</v>
      </c>
      <c r="H126" s="38"/>
      <c r="I126" s="39"/>
    </row>
    <row r="127" spans="1:9" x14ac:dyDescent="0.35">
      <c r="B127" s="629" t="s">
        <v>312</v>
      </c>
      <c r="C127" s="629"/>
      <c r="D127" s="629"/>
      <c r="E127" s="629"/>
      <c r="F127" s="33" t="s">
        <v>165</v>
      </c>
      <c r="G127" s="215" t="s">
        <v>278</v>
      </c>
      <c r="H127" s="38"/>
      <c r="I127" s="39"/>
    </row>
    <row r="128" spans="1:9" x14ac:dyDescent="0.35">
      <c r="B128" s="629" t="s">
        <v>313</v>
      </c>
      <c r="C128" s="629"/>
      <c r="D128" s="629"/>
      <c r="E128" s="629"/>
      <c r="F128" s="33" t="s">
        <v>165</v>
      </c>
      <c r="G128" s="215" t="s">
        <v>278</v>
      </c>
      <c r="H128" s="38"/>
      <c r="I128" s="39"/>
    </row>
    <row r="129" spans="1:9" x14ac:dyDescent="0.35">
      <c r="B129" s="629" t="s">
        <v>314</v>
      </c>
      <c r="C129" s="629"/>
      <c r="D129" s="629"/>
      <c r="E129" s="629"/>
      <c r="F129" s="33" t="s">
        <v>165</v>
      </c>
      <c r="G129" s="215" t="s">
        <v>278</v>
      </c>
      <c r="H129" s="38"/>
      <c r="I129" s="39"/>
    </row>
    <row r="130" spans="1:9" x14ac:dyDescent="0.35">
      <c r="B130" s="629" t="s">
        <v>315</v>
      </c>
      <c r="C130" s="629"/>
      <c r="D130" s="629"/>
      <c r="E130" s="629"/>
      <c r="F130" s="215">
        <v>1</v>
      </c>
      <c r="G130" s="215" t="s">
        <v>278</v>
      </c>
      <c r="H130" s="40"/>
      <c r="I130" s="41"/>
    </row>
    <row r="131" spans="1:9" x14ac:dyDescent="0.35">
      <c r="A131" s="514" t="s">
        <v>316</v>
      </c>
      <c r="B131" s="514"/>
      <c r="C131" s="514"/>
      <c r="D131" s="514"/>
      <c r="E131" s="514"/>
      <c r="F131" s="33" t="s">
        <v>165</v>
      </c>
      <c r="G131" s="215" t="s">
        <v>278</v>
      </c>
      <c r="H131" s="33" t="s">
        <v>165</v>
      </c>
      <c r="I131" s="382" t="s">
        <v>372</v>
      </c>
    </row>
    <row r="132" spans="1:9" x14ac:dyDescent="0.35">
      <c r="A132" s="629" t="s">
        <v>317</v>
      </c>
      <c r="B132" s="629"/>
      <c r="C132" s="629"/>
      <c r="D132" s="629"/>
      <c r="E132" s="629"/>
      <c r="F132" s="215">
        <v>6</v>
      </c>
      <c r="G132" s="215" t="s">
        <v>278</v>
      </c>
      <c r="H132" s="37">
        <f>+F132/25</f>
        <v>0.24</v>
      </c>
      <c r="I132" s="382" t="s">
        <v>372</v>
      </c>
    </row>
    <row r="134" spans="1:9" x14ac:dyDescent="0.35">
      <c r="A134" s="23" t="s">
        <v>241</v>
      </c>
    </row>
    <row r="135" spans="1:9" x14ac:dyDescent="0.35">
      <c r="A135" s="416" t="s">
        <v>1520</v>
      </c>
      <c r="B135" s="416"/>
      <c r="C135" s="416"/>
      <c r="D135" s="416"/>
      <c r="E135" s="416"/>
      <c r="F135" s="416"/>
      <c r="G135" s="416"/>
      <c r="H135" s="416"/>
      <c r="I135" s="416"/>
    </row>
    <row r="136" spans="1:9" x14ac:dyDescent="0.35">
      <c r="A136" s="395" t="s">
        <v>141</v>
      </c>
      <c r="B136" s="396"/>
      <c r="C136" s="396"/>
      <c r="D136" s="396">
        <v>1</v>
      </c>
      <c r="E136" s="396"/>
      <c r="F136" s="396"/>
      <c r="G136" s="396"/>
      <c r="H136" s="396"/>
      <c r="I136" s="671"/>
    </row>
    <row r="137" spans="1:9" x14ac:dyDescent="0.35">
      <c r="A137" s="395" t="s">
        <v>140</v>
      </c>
      <c r="B137" s="396"/>
      <c r="C137" s="396"/>
      <c r="D137" s="396" t="s">
        <v>242</v>
      </c>
      <c r="E137" s="396"/>
      <c r="F137" s="396"/>
      <c r="G137" s="396"/>
      <c r="H137" s="396"/>
      <c r="I137" s="671"/>
    </row>
    <row r="138" spans="1:9" x14ac:dyDescent="0.35">
      <c r="A138" s="395" t="s">
        <v>144</v>
      </c>
      <c r="B138" s="396"/>
      <c r="C138" s="396"/>
      <c r="D138" s="396" t="s">
        <v>318</v>
      </c>
      <c r="E138" s="396"/>
      <c r="F138" s="396"/>
      <c r="G138" s="396"/>
      <c r="H138" s="396"/>
      <c r="I138" s="671"/>
    </row>
    <row r="139" spans="1:9" x14ac:dyDescent="0.35">
      <c r="A139" s="395" t="s">
        <v>244</v>
      </c>
      <c r="B139" s="396"/>
      <c r="C139" s="396"/>
      <c r="D139" s="563" t="s">
        <v>349</v>
      </c>
      <c r="E139" s="514"/>
      <c r="F139" s="514"/>
      <c r="G139" s="514"/>
      <c r="H139" s="514"/>
      <c r="I139" s="514"/>
    </row>
    <row r="141" spans="1:9" x14ac:dyDescent="0.35">
      <c r="A141" s="672" t="s">
        <v>3</v>
      </c>
      <c r="B141" s="672"/>
      <c r="C141" s="672"/>
      <c r="D141" s="672"/>
      <c r="E141" s="672"/>
      <c r="F141" s="672"/>
      <c r="G141" s="672"/>
      <c r="H141" s="672"/>
      <c r="I141" s="672"/>
    </row>
    <row r="142" spans="1:9" x14ac:dyDescent="0.35">
      <c r="A142" s="386" t="s">
        <v>1519</v>
      </c>
      <c r="B142" s="386"/>
      <c r="C142" s="386"/>
      <c r="D142" s="386"/>
      <c r="E142" s="386"/>
      <c r="F142" s="386"/>
      <c r="G142" s="386"/>
      <c r="H142" s="386"/>
      <c r="I142" s="386"/>
    </row>
    <row r="143" spans="1:9" x14ac:dyDescent="0.35">
      <c r="A143" s="395" t="s">
        <v>10</v>
      </c>
      <c r="B143" s="396"/>
      <c r="C143" s="396"/>
      <c r="D143" s="396"/>
      <c r="E143" s="396"/>
      <c r="F143" s="396" t="s">
        <v>11</v>
      </c>
      <c r="G143" s="396"/>
      <c r="H143" s="396"/>
      <c r="I143" s="671"/>
    </row>
    <row r="144" spans="1:9" x14ac:dyDescent="0.35">
      <c r="A144" s="395" t="s">
        <v>246</v>
      </c>
      <c r="B144" s="396"/>
      <c r="C144" s="396"/>
      <c r="D144" s="396"/>
      <c r="E144" s="396"/>
      <c r="F144" s="396" t="s">
        <v>247</v>
      </c>
      <c r="G144" s="396"/>
      <c r="H144" s="396"/>
      <c r="I144" s="671"/>
    </row>
    <row r="145" spans="1:9" x14ac:dyDescent="0.35">
      <c r="A145" s="395" t="s">
        <v>248</v>
      </c>
      <c r="B145" s="396"/>
      <c r="C145" s="396"/>
      <c r="D145" s="396"/>
      <c r="E145" s="396"/>
      <c r="F145" s="396">
        <v>2</v>
      </c>
      <c r="G145" s="396"/>
      <c r="H145" s="396"/>
      <c r="I145" s="671"/>
    </row>
    <row r="146" spans="1:9" x14ac:dyDescent="0.35">
      <c r="A146" s="395" t="s">
        <v>16</v>
      </c>
      <c r="B146" s="396"/>
      <c r="C146" s="396"/>
      <c r="D146" s="396"/>
      <c r="E146" s="396"/>
      <c r="F146" s="396" t="s">
        <v>17</v>
      </c>
      <c r="G146" s="396"/>
      <c r="H146" s="396"/>
      <c r="I146" s="671"/>
    </row>
    <row r="148" spans="1:9" x14ac:dyDescent="0.35">
      <c r="A148" s="420" t="s">
        <v>249</v>
      </c>
      <c r="B148" s="420"/>
      <c r="C148" s="420"/>
      <c r="D148" s="420"/>
      <c r="E148" s="420"/>
      <c r="F148" s="420"/>
      <c r="G148" s="420"/>
      <c r="H148" s="420"/>
      <c r="I148" s="420"/>
    </row>
    <row r="149" spans="1:9" ht="29" customHeight="1" x14ac:dyDescent="0.35">
      <c r="A149" s="503" t="s">
        <v>250</v>
      </c>
      <c r="B149" s="531"/>
      <c r="C149" s="558" t="s">
        <v>2</v>
      </c>
      <c r="D149" s="558"/>
      <c r="E149" s="558"/>
      <c r="F149" s="558"/>
      <c r="G149" s="558"/>
      <c r="H149" s="558"/>
      <c r="I149" s="545"/>
    </row>
    <row r="151" spans="1:9" x14ac:dyDescent="0.35">
      <c r="A151" s="667" t="s">
        <v>252</v>
      </c>
      <c r="B151" s="667"/>
      <c r="C151" s="667"/>
      <c r="D151" s="667"/>
    </row>
    <row r="152" spans="1:9" x14ac:dyDescent="0.35">
      <c r="A152" s="668" t="s">
        <v>32</v>
      </c>
      <c r="B152" s="669" t="s">
        <v>33</v>
      </c>
      <c r="C152" s="669"/>
      <c r="D152" s="669"/>
      <c r="E152" s="669"/>
      <c r="F152" s="669"/>
      <c r="G152" s="669"/>
      <c r="H152" s="669" t="s">
        <v>253</v>
      </c>
      <c r="I152" s="670"/>
    </row>
    <row r="153" spans="1:9" ht="26" x14ac:dyDescent="0.35">
      <c r="A153" s="668"/>
      <c r="B153" s="669"/>
      <c r="C153" s="669"/>
      <c r="D153" s="669"/>
      <c r="E153" s="669"/>
      <c r="F153" s="669"/>
      <c r="G153" s="669"/>
      <c r="H153" s="389" t="s">
        <v>320</v>
      </c>
      <c r="I153" s="390" t="s">
        <v>36</v>
      </c>
    </row>
    <row r="154" spans="1:9" x14ac:dyDescent="0.35">
      <c r="A154" s="660" t="s">
        <v>37</v>
      </c>
      <c r="B154" s="661"/>
      <c r="C154" s="661"/>
      <c r="D154" s="661"/>
      <c r="E154" s="661"/>
      <c r="F154" s="661"/>
      <c r="G154" s="661"/>
      <c r="H154" s="661"/>
      <c r="I154" s="662"/>
    </row>
    <row r="155" spans="1:9" ht="33" customHeight="1" x14ac:dyDescent="0.35">
      <c r="A155" s="388" t="s">
        <v>1562</v>
      </c>
      <c r="B155" s="394" t="s">
        <v>1563</v>
      </c>
      <c r="C155" s="394"/>
      <c r="D155" s="394"/>
      <c r="E155" s="394"/>
      <c r="F155" s="394"/>
      <c r="G155" s="394"/>
      <c r="H155" s="25" t="s">
        <v>1557</v>
      </c>
      <c r="I155" s="26" t="s">
        <v>224</v>
      </c>
    </row>
    <row r="156" spans="1:9" x14ac:dyDescent="0.35">
      <c r="A156" s="660" t="s">
        <v>261</v>
      </c>
      <c r="B156" s="661"/>
      <c r="C156" s="661"/>
      <c r="D156" s="661"/>
      <c r="E156" s="661"/>
      <c r="F156" s="661"/>
      <c r="G156" s="661"/>
      <c r="H156" s="661"/>
      <c r="I156" s="662"/>
    </row>
    <row r="157" spans="1:9" x14ac:dyDescent="0.35">
      <c r="A157" s="388"/>
      <c r="B157" s="663"/>
      <c r="C157" s="664"/>
      <c r="D157" s="664"/>
      <c r="E157" s="664"/>
      <c r="F157" s="664"/>
      <c r="G157" s="665"/>
      <c r="H157" s="25"/>
      <c r="I157" s="26"/>
    </row>
    <row r="158" spans="1:9" x14ac:dyDescent="0.35">
      <c r="A158" s="666" t="s">
        <v>271</v>
      </c>
      <c r="B158" s="661"/>
      <c r="C158" s="661"/>
      <c r="D158" s="661"/>
      <c r="E158" s="661"/>
      <c r="F158" s="661"/>
      <c r="G158" s="661"/>
      <c r="H158" s="661"/>
      <c r="I158" s="662"/>
    </row>
    <row r="159" spans="1:9" ht="45" customHeight="1" x14ac:dyDescent="0.35">
      <c r="A159" s="388" t="s">
        <v>387</v>
      </c>
      <c r="B159" s="394" t="s">
        <v>388</v>
      </c>
      <c r="C159" s="394"/>
      <c r="D159" s="394"/>
      <c r="E159" s="394"/>
      <c r="F159" s="394"/>
      <c r="G159" s="394"/>
      <c r="H159" s="25" t="s">
        <v>123</v>
      </c>
      <c r="I159" s="26" t="s">
        <v>224</v>
      </c>
    </row>
    <row r="160" spans="1:9" x14ac:dyDescent="0.35">
      <c r="A160" s="384"/>
    </row>
    <row r="161" spans="1:9" x14ac:dyDescent="0.35">
      <c r="A161" s="23" t="s">
        <v>276</v>
      </c>
    </row>
    <row r="162" spans="1:9" x14ac:dyDescent="0.35">
      <c r="A162" s="640" t="s">
        <v>277</v>
      </c>
      <c r="B162" s="640"/>
      <c r="C162" s="640"/>
      <c r="D162" s="640"/>
      <c r="E162" s="640"/>
      <c r="F162" s="640"/>
      <c r="G162" s="640"/>
      <c r="H162" s="29">
        <v>9</v>
      </c>
      <c r="I162" s="196" t="s">
        <v>278</v>
      </c>
    </row>
    <row r="163" spans="1:9" x14ac:dyDescent="0.35">
      <c r="A163" s="654" t="s">
        <v>279</v>
      </c>
      <c r="B163" s="656" t="s">
        <v>389</v>
      </c>
      <c r="C163" s="657"/>
      <c r="D163" s="657"/>
      <c r="E163" s="657"/>
      <c r="F163" s="657"/>
      <c r="G163" s="657"/>
      <c r="H163" s="657"/>
      <c r="I163" s="657"/>
    </row>
    <row r="164" spans="1:9" x14ac:dyDescent="0.35">
      <c r="A164" s="655"/>
      <c r="B164" s="521" t="s">
        <v>390</v>
      </c>
      <c r="C164" s="522"/>
      <c r="D164" s="522"/>
      <c r="E164" s="522"/>
      <c r="F164" s="522"/>
      <c r="G164" s="522"/>
      <c r="H164" s="522"/>
      <c r="I164" s="522"/>
    </row>
    <row r="165" spans="1:9" x14ac:dyDescent="0.35">
      <c r="A165" s="655"/>
      <c r="B165" s="521" t="s">
        <v>391</v>
      </c>
      <c r="C165" s="522"/>
      <c r="D165" s="522"/>
      <c r="E165" s="522"/>
      <c r="F165" s="522"/>
      <c r="G165" s="522"/>
      <c r="H165" s="522"/>
      <c r="I165" s="522"/>
    </row>
    <row r="166" spans="1:9" x14ac:dyDescent="0.35">
      <c r="A166" s="655"/>
      <c r="B166" s="521" t="s">
        <v>392</v>
      </c>
      <c r="C166" s="522"/>
      <c r="D166" s="522"/>
      <c r="E166" s="522"/>
      <c r="F166" s="522"/>
      <c r="G166" s="522"/>
      <c r="H166" s="522"/>
      <c r="I166" s="522"/>
    </row>
    <row r="167" spans="1:9" x14ac:dyDescent="0.35">
      <c r="A167" s="655"/>
      <c r="B167" s="658" t="s">
        <v>393</v>
      </c>
      <c r="C167" s="659"/>
      <c r="D167" s="659"/>
      <c r="E167" s="659"/>
      <c r="F167" s="659"/>
      <c r="G167" s="659"/>
      <c r="H167" s="659"/>
      <c r="I167" s="659"/>
    </row>
    <row r="168" spans="1:9" x14ac:dyDescent="0.35">
      <c r="A168" s="400" t="s">
        <v>289</v>
      </c>
      <c r="B168" s="400"/>
      <c r="C168" s="401"/>
      <c r="D168" s="628" t="s">
        <v>1564</v>
      </c>
      <c r="E168" s="400"/>
      <c r="F168" s="400"/>
      <c r="G168" s="400"/>
      <c r="H168" s="400"/>
      <c r="I168" s="400"/>
    </row>
    <row r="169" spans="1:9" x14ac:dyDescent="0.35">
      <c r="A169" s="401" t="s">
        <v>291</v>
      </c>
      <c r="B169" s="627"/>
      <c r="C169" s="627"/>
      <c r="D169" s="639" t="s">
        <v>356</v>
      </c>
      <c r="E169" s="627"/>
      <c r="F169" s="627"/>
      <c r="G169" s="627"/>
      <c r="H169" s="627"/>
      <c r="I169" s="628"/>
    </row>
    <row r="170" spans="1:9" ht="28" customHeight="1" x14ac:dyDescent="0.35">
      <c r="A170" s="403"/>
      <c r="B170" s="648"/>
      <c r="C170" s="648"/>
      <c r="D170" s="649" t="s">
        <v>357</v>
      </c>
      <c r="E170" s="650"/>
      <c r="F170" s="650"/>
      <c r="G170" s="650"/>
      <c r="H170" s="650"/>
      <c r="I170" s="650"/>
    </row>
    <row r="171" spans="1:9" x14ac:dyDescent="0.3">
      <c r="A171" s="405"/>
      <c r="B171" s="624"/>
      <c r="C171" s="624"/>
      <c r="D171" s="651" t="s">
        <v>1202</v>
      </c>
      <c r="E171" s="652"/>
      <c r="F171" s="652"/>
      <c r="G171" s="652"/>
      <c r="H171" s="652"/>
      <c r="I171" s="653"/>
    </row>
    <row r="172" spans="1:9" x14ac:dyDescent="0.35">
      <c r="A172" s="640" t="s">
        <v>358</v>
      </c>
      <c r="B172" s="640"/>
      <c r="C172" s="640"/>
      <c r="D172" s="640"/>
      <c r="E172" s="640"/>
      <c r="F172" s="640"/>
      <c r="G172" s="640"/>
      <c r="H172" s="29">
        <v>9</v>
      </c>
      <c r="I172" s="196" t="s">
        <v>278</v>
      </c>
    </row>
    <row r="173" spans="1:9" x14ac:dyDescent="0.3">
      <c r="A173" s="401" t="s">
        <v>279</v>
      </c>
      <c r="B173" s="641" t="s">
        <v>394</v>
      </c>
      <c r="C173" s="641"/>
      <c r="D173" s="641"/>
      <c r="E173" s="641"/>
      <c r="F173" s="641"/>
      <c r="G173" s="641"/>
      <c r="H173" s="641"/>
      <c r="I173" s="642"/>
    </row>
    <row r="174" spans="1:9" x14ac:dyDescent="0.3">
      <c r="A174" s="403"/>
      <c r="B174" s="643" t="s">
        <v>395</v>
      </c>
      <c r="C174" s="643"/>
      <c r="D174" s="643"/>
      <c r="E174" s="643"/>
      <c r="F174" s="643"/>
      <c r="G174" s="643"/>
      <c r="H174" s="643"/>
      <c r="I174" s="644"/>
    </row>
    <row r="175" spans="1:9" x14ac:dyDescent="0.3">
      <c r="A175" s="403"/>
      <c r="B175" s="645" t="s">
        <v>396</v>
      </c>
      <c r="C175" s="643"/>
      <c r="D175" s="643"/>
      <c r="E175" s="643"/>
      <c r="F175" s="643"/>
      <c r="G175" s="643"/>
      <c r="H175" s="643"/>
      <c r="I175" s="644"/>
    </row>
    <row r="176" spans="1:9" x14ac:dyDescent="0.3">
      <c r="A176" s="403"/>
      <c r="B176" s="645" t="s">
        <v>397</v>
      </c>
      <c r="C176" s="643"/>
      <c r="D176" s="643"/>
      <c r="E176" s="643"/>
      <c r="F176" s="643"/>
      <c r="G176" s="643"/>
      <c r="H176" s="643"/>
      <c r="I176" s="644"/>
    </row>
    <row r="177" spans="1:9" x14ac:dyDescent="0.3">
      <c r="A177" s="403"/>
      <c r="B177" s="645" t="s">
        <v>398</v>
      </c>
      <c r="C177" s="643"/>
      <c r="D177" s="643"/>
      <c r="E177" s="643"/>
      <c r="F177" s="643"/>
      <c r="G177" s="643"/>
      <c r="H177" s="643"/>
      <c r="I177" s="644"/>
    </row>
    <row r="178" spans="1:9" x14ac:dyDescent="0.35">
      <c r="A178" s="405"/>
      <c r="B178" s="646" t="s">
        <v>399</v>
      </c>
      <c r="C178" s="646"/>
      <c r="D178" s="646"/>
      <c r="E178" s="646"/>
      <c r="F178" s="646"/>
      <c r="G178" s="646"/>
      <c r="H178" s="646"/>
      <c r="I178" s="647"/>
    </row>
    <row r="179" spans="1:9" x14ac:dyDescent="0.35">
      <c r="A179" s="400" t="s">
        <v>289</v>
      </c>
      <c r="B179" s="400"/>
      <c r="C179" s="401"/>
      <c r="D179" s="633" t="s">
        <v>387</v>
      </c>
      <c r="E179" s="634"/>
      <c r="F179" s="634"/>
      <c r="G179" s="634"/>
      <c r="H179" s="634"/>
      <c r="I179" s="634"/>
    </row>
    <row r="180" spans="1:9" x14ac:dyDescent="0.35">
      <c r="A180" s="393" t="s">
        <v>291</v>
      </c>
      <c r="B180" s="394"/>
      <c r="C180" s="394"/>
      <c r="D180" s="635" t="s">
        <v>363</v>
      </c>
      <c r="E180" s="635"/>
      <c r="F180" s="635"/>
      <c r="G180" s="635"/>
      <c r="H180" s="635"/>
      <c r="I180" s="636"/>
    </row>
    <row r="182" spans="1:9" x14ac:dyDescent="0.35">
      <c r="A182" s="23" t="s">
        <v>301</v>
      </c>
    </row>
    <row r="183" spans="1:9" ht="30.5" customHeight="1" x14ac:dyDescent="0.35">
      <c r="A183" s="637" t="s">
        <v>302</v>
      </c>
      <c r="B183" s="638"/>
      <c r="C183" s="639" t="s">
        <v>400</v>
      </c>
      <c r="D183" s="627"/>
      <c r="E183" s="627"/>
      <c r="F183" s="627"/>
      <c r="G183" s="627"/>
      <c r="H183" s="627"/>
      <c r="I183" s="628"/>
    </row>
    <row r="184" spans="1:9" ht="35.5" customHeight="1" x14ac:dyDescent="0.3">
      <c r="A184" s="395" t="s">
        <v>304</v>
      </c>
      <c r="B184" s="396"/>
      <c r="C184" s="630" t="s">
        <v>401</v>
      </c>
      <c r="D184" s="630"/>
      <c r="E184" s="630"/>
      <c r="F184" s="630"/>
      <c r="G184" s="630"/>
      <c r="H184" s="630"/>
      <c r="I184" s="631"/>
    </row>
    <row r="186" spans="1:9" x14ac:dyDescent="0.35">
      <c r="A186" s="23" t="s">
        <v>305</v>
      </c>
      <c r="B186" s="387"/>
      <c r="C186" s="387"/>
      <c r="D186" s="387"/>
      <c r="E186" s="387"/>
      <c r="F186" s="387"/>
      <c r="G186" s="387"/>
    </row>
    <row r="187" spans="1:9" x14ac:dyDescent="0.35">
      <c r="A187" s="504" t="s">
        <v>306</v>
      </c>
      <c r="B187" s="504"/>
      <c r="C187" s="504"/>
      <c r="D187" s="504"/>
      <c r="E187" s="504"/>
      <c r="F187" s="504"/>
      <c r="G187" s="504"/>
      <c r="H187" s="33" t="s">
        <v>165</v>
      </c>
      <c r="I187" s="382" t="s">
        <v>372</v>
      </c>
    </row>
    <row r="188" spans="1:9" ht="21.5" customHeight="1" x14ac:dyDescent="0.35">
      <c r="A188" s="503" t="s">
        <v>308</v>
      </c>
      <c r="B188" s="503"/>
      <c r="C188" s="503"/>
      <c r="D188" s="503"/>
      <c r="E188" s="503"/>
      <c r="F188" s="503"/>
      <c r="G188" s="503"/>
      <c r="H188" s="33">
        <v>1</v>
      </c>
      <c r="I188" s="382" t="s">
        <v>372</v>
      </c>
    </row>
    <row r="189" spans="1:9" x14ac:dyDescent="0.35">
      <c r="A189" s="379"/>
      <c r="B189" s="379"/>
      <c r="C189" s="379"/>
      <c r="D189" s="379"/>
      <c r="E189" s="379"/>
      <c r="F189" s="379"/>
      <c r="G189" s="379"/>
      <c r="H189" s="249"/>
      <c r="I189" s="383"/>
    </row>
    <row r="190" spans="1:9" x14ac:dyDescent="0.35">
      <c r="A190" s="632" t="s">
        <v>309</v>
      </c>
      <c r="B190" s="632"/>
      <c r="C190" s="632"/>
      <c r="D190" s="632"/>
      <c r="E190" s="632"/>
      <c r="F190" s="632"/>
      <c r="G190" s="632"/>
      <c r="H190" s="35"/>
      <c r="I190" s="381"/>
    </row>
    <row r="191" spans="1:9" x14ac:dyDescent="0.35">
      <c r="A191" s="514" t="s">
        <v>310</v>
      </c>
      <c r="B191" s="514"/>
      <c r="C191" s="514"/>
      <c r="D191" s="514"/>
      <c r="E191" s="514"/>
      <c r="F191" s="215">
        <f>SUM(F192:F197)</f>
        <v>19</v>
      </c>
      <c r="G191" s="215" t="s">
        <v>278</v>
      </c>
      <c r="H191" s="37">
        <f>+F191/25</f>
        <v>0.76</v>
      </c>
      <c r="I191" s="382" t="s">
        <v>372</v>
      </c>
    </row>
    <row r="192" spans="1:9" x14ac:dyDescent="0.35">
      <c r="A192" s="385" t="s">
        <v>143</v>
      </c>
      <c r="B192" s="629" t="s">
        <v>145</v>
      </c>
      <c r="C192" s="629"/>
      <c r="D192" s="629"/>
      <c r="E192" s="629"/>
      <c r="F192" s="215">
        <v>9</v>
      </c>
      <c r="G192" s="215" t="s">
        <v>278</v>
      </c>
      <c r="H192" s="38"/>
      <c r="I192" s="39"/>
    </row>
    <row r="193" spans="1:9" x14ac:dyDescent="0.35">
      <c r="B193" s="629" t="s">
        <v>311</v>
      </c>
      <c r="C193" s="629"/>
      <c r="D193" s="629"/>
      <c r="E193" s="629"/>
      <c r="F193" s="215">
        <v>9</v>
      </c>
      <c r="G193" s="215" t="s">
        <v>278</v>
      </c>
      <c r="H193" s="38"/>
      <c r="I193" s="39"/>
    </row>
    <row r="194" spans="1:9" x14ac:dyDescent="0.35">
      <c r="B194" s="629" t="s">
        <v>312</v>
      </c>
      <c r="C194" s="629"/>
      <c r="D194" s="629"/>
      <c r="E194" s="629"/>
      <c r="F194" s="33" t="s">
        <v>165</v>
      </c>
      <c r="G194" s="215" t="s">
        <v>278</v>
      </c>
      <c r="H194" s="38"/>
      <c r="I194" s="39"/>
    </row>
    <row r="195" spans="1:9" x14ac:dyDescent="0.35">
      <c r="B195" s="629" t="s">
        <v>313</v>
      </c>
      <c r="C195" s="629"/>
      <c r="D195" s="629"/>
      <c r="E195" s="629"/>
      <c r="F195" s="33" t="s">
        <v>165</v>
      </c>
      <c r="G195" s="215" t="s">
        <v>278</v>
      </c>
      <c r="H195" s="38"/>
      <c r="I195" s="39"/>
    </row>
    <row r="196" spans="1:9" x14ac:dyDescent="0.35">
      <c r="B196" s="629" t="s">
        <v>314</v>
      </c>
      <c r="C196" s="629"/>
      <c r="D196" s="629"/>
      <c r="E196" s="629"/>
      <c r="F196" s="33" t="s">
        <v>165</v>
      </c>
      <c r="G196" s="215" t="s">
        <v>278</v>
      </c>
      <c r="H196" s="38"/>
      <c r="I196" s="39"/>
    </row>
    <row r="197" spans="1:9" x14ac:dyDescent="0.35">
      <c r="B197" s="629" t="s">
        <v>315</v>
      </c>
      <c r="C197" s="629"/>
      <c r="D197" s="629"/>
      <c r="E197" s="629"/>
      <c r="F197" s="215">
        <v>1</v>
      </c>
      <c r="G197" s="215" t="s">
        <v>278</v>
      </c>
      <c r="H197" s="40"/>
      <c r="I197" s="41"/>
    </row>
    <row r="198" spans="1:9" x14ac:dyDescent="0.35">
      <c r="A198" s="514" t="s">
        <v>316</v>
      </c>
      <c r="B198" s="514"/>
      <c r="C198" s="514"/>
      <c r="D198" s="514"/>
      <c r="E198" s="514"/>
      <c r="F198" s="33" t="s">
        <v>165</v>
      </c>
      <c r="G198" s="215" t="s">
        <v>278</v>
      </c>
      <c r="H198" s="33" t="s">
        <v>165</v>
      </c>
      <c r="I198" s="382" t="s">
        <v>372</v>
      </c>
    </row>
    <row r="199" spans="1:9" x14ac:dyDescent="0.35">
      <c r="A199" s="629" t="s">
        <v>317</v>
      </c>
      <c r="B199" s="629"/>
      <c r="C199" s="629"/>
      <c r="D199" s="629"/>
      <c r="E199" s="629"/>
      <c r="F199" s="215">
        <v>6</v>
      </c>
      <c r="G199" s="215" t="s">
        <v>278</v>
      </c>
      <c r="H199" s="37">
        <f>+F199/25</f>
        <v>0.24</v>
      </c>
      <c r="I199" s="382" t="s">
        <v>372</v>
      </c>
    </row>
  </sheetData>
  <mergeCells count="216">
    <mergeCell ref="A6:C6"/>
    <mergeCell ref="D6:I6"/>
    <mergeCell ref="A8:I8"/>
    <mergeCell ref="A9:I9"/>
    <mergeCell ref="A10:E10"/>
    <mergeCell ref="F10:I10"/>
    <mergeCell ref="A2:I2"/>
    <mergeCell ref="A3:C3"/>
    <mergeCell ref="D3:I3"/>
    <mergeCell ref="A4:C4"/>
    <mergeCell ref="D4:I4"/>
    <mergeCell ref="A5:C5"/>
    <mergeCell ref="D5:I5"/>
    <mergeCell ref="A15:I15"/>
    <mergeCell ref="A16:B16"/>
    <mergeCell ref="C16:I16"/>
    <mergeCell ref="A18:D18"/>
    <mergeCell ref="A19:A20"/>
    <mergeCell ref="B19:G20"/>
    <mergeCell ref="H19:I19"/>
    <mergeCell ref="A11:E11"/>
    <mergeCell ref="F11:I11"/>
    <mergeCell ref="A12:E12"/>
    <mergeCell ref="F12:I12"/>
    <mergeCell ref="A13:E13"/>
    <mergeCell ref="F13:I13"/>
    <mergeCell ref="A29:G29"/>
    <mergeCell ref="A30:A33"/>
    <mergeCell ref="B30:I30"/>
    <mergeCell ref="B31:I31"/>
    <mergeCell ref="B32:I32"/>
    <mergeCell ref="B33:I33"/>
    <mergeCell ref="A21:I21"/>
    <mergeCell ref="B22:G22"/>
    <mergeCell ref="A23:I23"/>
    <mergeCell ref="B24:G24"/>
    <mergeCell ref="A25:I25"/>
    <mergeCell ref="B26:G26"/>
    <mergeCell ref="A38:G38"/>
    <mergeCell ref="A39:A42"/>
    <mergeCell ref="B39:I39"/>
    <mergeCell ref="B40:I40"/>
    <mergeCell ref="B41:I41"/>
    <mergeCell ref="B42:I42"/>
    <mergeCell ref="A34:C34"/>
    <mergeCell ref="D34:I34"/>
    <mergeCell ref="A35:C37"/>
    <mergeCell ref="D35:I35"/>
    <mergeCell ref="D36:I36"/>
    <mergeCell ref="D37:I37"/>
    <mergeCell ref="A50:B52"/>
    <mergeCell ref="C50:I50"/>
    <mergeCell ref="C51:I51"/>
    <mergeCell ref="C52:I52"/>
    <mergeCell ref="A55:G55"/>
    <mergeCell ref="A56:G56"/>
    <mergeCell ref="A43:C43"/>
    <mergeCell ref="D43:I43"/>
    <mergeCell ref="A44:C44"/>
    <mergeCell ref="D44:I44"/>
    <mergeCell ref="A47:B49"/>
    <mergeCell ref="C47:I47"/>
    <mergeCell ref="C48:I48"/>
    <mergeCell ref="C49:I49"/>
    <mergeCell ref="B64:E64"/>
    <mergeCell ref="B65:E65"/>
    <mergeCell ref="A66:E66"/>
    <mergeCell ref="A67:E67"/>
    <mergeCell ref="A70:I70"/>
    <mergeCell ref="A71:C71"/>
    <mergeCell ref="D71:I71"/>
    <mergeCell ref="A58:G58"/>
    <mergeCell ref="A59:E59"/>
    <mergeCell ref="B60:E60"/>
    <mergeCell ref="B61:E61"/>
    <mergeCell ref="B62:E62"/>
    <mergeCell ref="B63:E63"/>
    <mergeCell ref="A76:I76"/>
    <mergeCell ref="A78:E78"/>
    <mergeCell ref="F78:I78"/>
    <mergeCell ref="A79:E79"/>
    <mergeCell ref="F79:I79"/>
    <mergeCell ref="A80:E80"/>
    <mergeCell ref="F80:I80"/>
    <mergeCell ref="A72:C72"/>
    <mergeCell ref="D72:I72"/>
    <mergeCell ref="A73:C73"/>
    <mergeCell ref="D73:I73"/>
    <mergeCell ref="A74:C74"/>
    <mergeCell ref="D74:I74"/>
    <mergeCell ref="A87:A88"/>
    <mergeCell ref="B87:G88"/>
    <mergeCell ref="H87:I87"/>
    <mergeCell ref="A89:I89"/>
    <mergeCell ref="B90:G90"/>
    <mergeCell ref="A91:I91"/>
    <mergeCell ref="A81:E81"/>
    <mergeCell ref="F81:I81"/>
    <mergeCell ref="A83:I83"/>
    <mergeCell ref="A84:B84"/>
    <mergeCell ref="C84:I84"/>
    <mergeCell ref="A86:D86"/>
    <mergeCell ref="B92:G92"/>
    <mergeCell ref="A93:I93"/>
    <mergeCell ref="B94:G94"/>
    <mergeCell ref="A97:G97"/>
    <mergeCell ref="A98:A101"/>
    <mergeCell ref="B98:I98"/>
    <mergeCell ref="B99:I99"/>
    <mergeCell ref="B100:I100"/>
    <mergeCell ref="B101:I101"/>
    <mergeCell ref="A106:G106"/>
    <mergeCell ref="A107:A110"/>
    <mergeCell ref="B107:I107"/>
    <mergeCell ref="B108:I108"/>
    <mergeCell ref="B109:I109"/>
    <mergeCell ref="B110:I110"/>
    <mergeCell ref="A102:C102"/>
    <mergeCell ref="D102:I102"/>
    <mergeCell ref="A103:C105"/>
    <mergeCell ref="D103:I103"/>
    <mergeCell ref="D104:I104"/>
    <mergeCell ref="D105:I105"/>
    <mergeCell ref="A117:B117"/>
    <mergeCell ref="C117:I117"/>
    <mergeCell ref="A120:G120"/>
    <mergeCell ref="A121:G121"/>
    <mergeCell ref="A123:G123"/>
    <mergeCell ref="A124:E124"/>
    <mergeCell ref="A111:C111"/>
    <mergeCell ref="D111:I111"/>
    <mergeCell ref="A112:C112"/>
    <mergeCell ref="D112:I112"/>
    <mergeCell ref="A115:B116"/>
    <mergeCell ref="C115:I115"/>
    <mergeCell ref="C116:I116"/>
    <mergeCell ref="A131:E131"/>
    <mergeCell ref="A132:E132"/>
    <mergeCell ref="A135:I135"/>
    <mergeCell ref="A136:C136"/>
    <mergeCell ref="D136:I136"/>
    <mergeCell ref="A137:C137"/>
    <mergeCell ref="D137:I137"/>
    <mergeCell ref="B125:E125"/>
    <mergeCell ref="B126:E126"/>
    <mergeCell ref="B127:E127"/>
    <mergeCell ref="B128:E128"/>
    <mergeCell ref="B129:E129"/>
    <mergeCell ref="B130:E130"/>
    <mergeCell ref="A144:E144"/>
    <mergeCell ref="F144:I144"/>
    <mergeCell ref="A145:E145"/>
    <mergeCell ref="F145:I145"/>
    <mergeCell ref="A146:E146"/>
    <mergeCell ref="F146:I146"/>
    <mergeCell ref="A138:C138"/>
    <mergeCell ref="D138:I138"/>
    <mergeCell ref="A139:C139"/>
    <mergeCell ref="D139:I139"/>
    <mergeCell ref="A141:I141"/>
    <mergeCell ref="A143:E143"/>
    <mergeCell ref="F143:I143"/>
    <mergeCell ref="A154:I154"/>
    <mergeCell ref="B155:G155"/>
    <mergeCell ref="A156:I156"/>
    <mergeCell ref="B157:G157"/>
    <mergeCell ref="A158:I158"/>
    <mergeCell ref="B159:G159"/>
    <mergeCell ref="A148:I148"/>
    <mergeCell ref="A149:B149"/>
    <mergeCell ref="C149:I149"/>
    <mergeCell ref="A151:D151"/>
    <mergeCell ref="A152:A153"/>
    <mergeCell ref="B152:G153"/>
    <mergeCell ref="H152:I152"/>
    <mergeCell ref="A168:C168"/>
    <mergeCell ref="D168:I168"/>
    <mergeCell ref="A169:C171"/>
    <mergeCell ref="D169:I169"/>
    <mergeCell ref="D170:I170"/>
    <mergeCell ref="D171:I171"/>
    <mergeCell ref="A162:G162"/>
    <mergeCell ref="A163:A167"/>
    <mergeCell ref="B163:I163"/>
    <mergeCell ref="B164:I164"/>
    <mergeCell ref="B165:I165"/>
    <mergeCell ref="B166:I166"/>
    <mergeCell ref="B167:I167"/>
    <mergeCell ref="A179:C179"/>
    <mergeCell ref="D179:I179"/>
    <mergeCell ref="A180:C180"/>
    <mergeCell ref="D180:I180"/>
    <mergeCell ref="A183:B183"/>
    <mergeCell ref="C183:I183"/>
    <mergeCell ref="A172:G172"/>
    <mergeCell ref="A173:A178"/>
    <mergeCell ref="B173:I173"/>
    <mergeCell ref="B174:I174"/>
    <mergeCell ref="B175:I175"/>
    <mergeCell ref="B176:I176"/>
    <mergeCell ref="B177:I177"/>
    <mergeCell ref="B178:I178"/>
    <mergeCell ref="A198:E198"/>
    <mergeCell ref="A199:E199"/>
    <mergeCell ref="B192:E192"/>
    <mergeCell ref="B193:E193"/>
    <mergeCell ref="B194:E194"/>
    <mergeCell ref="B195:E195"/>
    <mergeCell ref="B196:E196"/>
    <mergeCell ref="B197:E197"/>
    <mergeCell ref="A184:B184"/>
    <mergeCell ref="C184:I184"/>
    <mergeCell ref="A187:G187"/>
    <mergeCell ref="A188:G188"/>
    <mergeCell ref="A190:G190"/>
    <mergeCell ref="A191:E191"/>
  </mergeCells>
  <pageMargins left="0.7" right="0.7" top="0.75" bottom="0.75" header="0.3" footer="0.3"/>
  <pageSetup paperSize="9" orientation="portrait" r:id="rId1"/>
  <rowBreaks count="2" manualBreakCount="2">
    <brk id="68" max="16383" man="1"/>
    <brk id="13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N64"/>
  <sheetViews>
    <sheetView view="pageBreakPreview" zoomScaleNormal="100" zoomScaleSheetLayoutView="100" workbookViewId="0">
      <selection activeCell="A9" sqref="A9:I9"/>
    </sheetView>
  </sheetViews>
  <sheetFormatPr defaultColWidth="8.81640625" defaultRowHeight="13" x14ac:dyDescent="0.35"/>
  <cols>
    <col min="1" max="1" width="8.54296875" style="3" customWidth="1"/>
    <col min="2" max="2" width="10.7265625" style="3" customWidth="1"/>
    <col min="3" max="6" width="8.81640625" style="3" customWidth="1"/>
    <col min="7" max="7" width="11.453125" style="3" customWidth="1"/>
    <col min="8" max="8" width="10.81640625" style="3" customWidth="1"/>
    <col min="9" max="9" width="8.81640625" style="3" customWidth="1"/>
    <col min="10" max="10" width="2.7265625" style="3" customWidth="1"/>
    <col min="11" max="16384" width="8.81640625" style="3"/>
  </cols>
  <sheetData>
    <row r="1" spans="1:14" s="2" customFormat="1" x14ac:dyDescent="0.35">
      <c r="A1" s="1" t="s">
        <v>241</v>
      </c>
      <c r="L1" s="75"/>
      <c r="M1" s="7"/>
      <c r="N1" s="7"/>
    </row>
    <row r="2" spans="1:14" x14ac:dyDescent="0.35">
      <c r="A2" s="421" t="s">
        <v>180</v>
      </c>
      <c r="B2" s="421"/>
      <c r="C2" s="421"/>
      <c r="D2" s="421"/>
      <c r="E2" s="421"/>
      <c r="F2" s="421"/>
      <c r="G2" s="421"/>
      <c r="H2" s="421"/>
      <c r="I2" s="421"/>
      <c r="L2" s="75"/>
      <c r="M2" s="17"/>
      <c r="N2" s="17"/>
    </row>
    <row r="3" spans="1:14" x14ac:dyDescent="0.35">
      <c r="A3" s="544" t="s">
        <v>141</v>
      </c>
      <c r="B3" s="558"/>
      <c r="C3" s="558"/>
      <c r="D3" s="545">
        <v>3</v>
      </c>
      <c r="E3" s="504"/>
      <c r="F3" s="504"/>
      <c r="G3" s="504"/>
      <c r="H3" s="504"/>
      <c r="I3" s="504"/>
      <c r="L3" s="75"/>
      <c r="M3" s="17"/>
      <c r="N3" s="17"/>
    </row>
    <row r="4" spans="1:14" x14ac:dyDescent="0.35">
      <c r="A4" s="544" t="s">
        <v>140</v>
      </c>
      <c r="B4" s="558"/>
      <c r="C4" s="558"/>
      <c r="D4" s="545" t="s">
        <v>1204</v>
      </c>
      <c r="E4" s="545"/>
      <c r="F4" s="545"/>
      <c r="G4" s="545"/>
      <c r="H4" s="545"/>
      <c r="I4" s="545"/>
      <c r="L4" s="75"/>
      <c r="M4" s="17"/>
      <c r="N4" s="17"/>
    </row>
    <row r="5" spans="1:14" x14ac:dyDescent="0.35">
      <c r="A5" s="544" t="s">
        <v>144</v>
      </c>
      <c r="B5" s="558"/>
      <c r="C5" s="558"/>
      <c r="D5" s="545" t="s">
        <v>720</v>
      </c>
      <c r="E5" s="504"/>
      <c r="F5" s="504"/>
      <c r="G5" s="504"/>
      <c r="H5" s="504"/>
      <c r="I5" s="504"/>
      <c r="L5" s="75"/>
      <c r="M5" s="17"/>
      <c r="N5" s="17"/>
    </row>
    <row r="6" spans="1:14" ht="15" customHeight="1" x14ac:dyDescent="0.35">
      <c r="A6" s="544" t="s">
        <v>244</v>
      </c>
      <c r="B6" s="558"/>
      <c r="C6" s="558"/>
      <c r="D6" s="510" t="s">
        <v>349</v>
      </c>
      <c r="E6" s="508"/>
      <c r="F6" s="508"/>
      <c r="G6" s="508"/>
      <c r="H6" s="508"/>
      <c r="I6" s="508"/>
      <c r="L6" s="75"/>
      <c r="M6" s="17"/>
      <c r="N6" s="17"/>
    </row>
    <row r="8" spans="1:14" s="56" customFormat="1" x14ac:dyDescent="0.35">
      <c r="A8" s="546" t="s">
        <v>3</v>
      </c>
      <c r="B8" s="546"/>
      <c r="C8" s="546"/>
      <c r="D8" s="546"/>
      <c r="E8" s="546"/>
      <c r="F8" s="546"/>
      <c r="G8" s="546"/>
      <c r="H8" s="546"/>
      <c r="I8" s="546"/>
    </row>
    <row r="9" spans="1:14" s="56" customFormat="1" x14ac:dyDescent="0.35">
      <c r="A9" s="415" t="s">
        <v>1519</v>
      </c>
      <c r="B9" s="415"/>
      <c r="C9" s="415"/>
      <c r="D9" s="415"/>
      <c r="E9" s="415"/>
      <c r="F9" s="415"/>
      <c r="G9" s="415"/>
      <c r="H9" s="415"/>
      <c r="I9" s="415"/>
    </row>
    <row r="10" spans="1:14" x14ac:dyDescent="0.35">
      <c r="A10" s="544" t="s">
        <v>10</v>
      </c>
      <c r="B10" s="558"/>
      <c r="C10" s="558"/>
      <c r="D10" s="558"/>
      <c r="E10" s="558"/>
      <c r="F10" s="558" t="s">
        <v>11</v>
      </c>
      <c r="G10" s="558"/>
      <c r="H10" s="558"/>
      <c r="I10" s="545"/>
    </row>
    <row r="11" spans="1:14" x14ac:dyDescent="0.35">
      <c r="A11" s="544" t="s">
        <v>246</v>
      </c>
      <c r="B11" s="558"/>
      <c r="C11" s="558"/>
      <c r="D11" s="558"/>
      <c r="E11" s="558"/>
      <c r="F11" s="558" t="s">
        <v>247</v>
      </c>
      <c r="G11" s="558"/>
      <c r="H11" s="558"/>
      <c r="I11" s="545"/>
    </row>
    <row r="12" spans="1:14" x14ac:dyDescent="0.35">
      <c r="A12" s="544" t="s">
        <v>248</v>
      </c>
      <c r="B12" s="558"/>
      <c r="C12" s="558"/>
      <c r="D12" s="558"/>
      <c r="E12" s="558"/>
      <c r="F12" s="558">
        <v>2</v>
      </c>
      <c r="G12" s="558"/>
      <c r="H12" s="558"/>
      <c r="I12" s="545"/>
    </row>
    <row r="13" spans="1:14" x14ac:dyDescent="0.35">
      <c r="A13" s="544" t="s">
        <v>16</v>
      </c>
      <c r="B13" s="558"/>
      <c r="C13" s="558"/>
      <c r="D13" s="558"/>
      <c r="E13" s="558"/>
      <c r="F13" s="558" t="s">
        <v>17</v>
      </c>
      <c r="G13" s="558"/>
      <c r="H13" s="558"/>
      <c r="I13" s="545"/>
    </row>
    <row r="15" spans="1:14" x14ac:dyDescent="0.35">
      <c r="A15" s="420" t="s">
        <v>249</v>
      </c>
      <c r="B15" s="420"/>
      <c r="C15" s="420"/>
      <c r="D15" s="420"/>
      <c r="E15" s="420"/>
      <c r="F15" s="420"/>
      <c r="G15" s="420"/>
      <c r="H15" s="420"/>
      <c r="I15" s="420"/>
    </row>
    <row r="16" spans="1:14" s="17" customFormat="1" ht="14.5" customHeight="1" x14ac:dyDescent="0.35">
      <c r="A16" s="520" t="s">
        <v>250</v>
      </c>
      <c r="B16" s="551"/>
      <c r="C16" s="525" t="s">
        <v>2</v>
      </c>
      <c r="D16" s="526"/>
      <c r="E16" s="526"/>
      <c r="F16" s="526"/>
      <c r="G16" s="526"/>
      <c r="H16" s="526"/>
      <c r="I16" s="526"/>
    </row>
    <row r="17" spans="1:9" s="17" customFormat="1" ht="14.5" customHeight="1" x14ac:dyDescent="0.35">
      <c r="A17" s="524"/>
      <c r="B17" s="553"/>
      <c r="C17" s="529"/>
      <c r="D17" s="530"/>
      <c r="E17" s="530"/>
      <c r="F17" s="530"/>
      <c r="G17" s="530"/>
      <c r="H17" s="530"/>
      <c r="I17" s="530"/>
    </row>
    <row r="19" spans="1:9" x14ac:dyDescent="0.35">
      <c r="A19" s="554" t="s">
        <v>252</v>
      </c>
      <c r="B19" s="554"/>
      <c r="C19" s="554"/>
      <c r="D19" s="554"/>
    </row>
    <row r="20" spans="1:9" x14ac:dyDescent="0.35">
      <c r="A20" s="555" t="s">
        <v>32</v>
      </c>
      <c r="B20" s="556" t="s">
        <v>33</v>
      </c>
      <c r="C20" s="556"/>
      <c r="D20" s="556"/>
      <c r="E20" s="556"/>
      <c r="F20" s="556"/>
      <c r="G20" s="556"/>
      <c r="H20" s="556" t="s">
        <v>253</v>
      </c>
      <c r="I20" s="538"/>
    </row>
    <row r="21" spans="1:9" ht="33" customHeight="1" x14ac:dyDescent="0.35">
      <c r="A21" s="555"/>
      <c r="B21" s="556"/>
      <c r="C21" s="556"/>
      <c r="D21" s="556"/>
      <c r="E21" s="556"/>
      <c r="F21" s="556"/>
      <c r="G21" s="556"/>
      <c r="H21" s="183" t="s">
        <v>320</v>
      </c>
      <c r="I21" s="189" t="s">
        <v>36</v>
      </c>
    </row>
    <row r="22" spans="1:9" s="2" customFormat="1" ht="17.649999999999999" customHeight="1" x14ac:dyDescent="0.35">
      <c r="A22" s="422" t="s">
        <v>37</v>
      </c>
      <c r="B22" s="424"/>
      <c r="C22" s="424"/>
      <c r="D22" s="424"/>
      <c r="E22" s="424"/>
      <c r="F22" s="424"/>
      <c r="G22" s="424"/>
      <c r="H22" s="424"/>
      <c r="I22" s="425"/>
    </row>
    <row r="23" spans="1:9" ht="36" customHeight="1" x14ac:dyDescent="0.35">
      <c r="A23" s="192" t="s">
        <v>981</v>
      </c>
      <c r="B23" s="702" t="s">
        <v>982</v>
      </c>
      <c r="C23" s="702" t="s">
        <v>724</v>
      </c>
      <c r="D23" s="702" t="s">
        <v>724</v>
      </c>
      <c r="E23" s="702" t="s">
        <v>724</v>
      </c>
      <c r="F23" s="702" t="s">
        <v>724</v>
      </c>
      <c r="G23" s="702" t="s">
        <v>724</v>
      </c>
      <c r="H23" s="193" t="s">
        <v>946</v>
      </c>
      <c r="I23" s="26" t="s">
        <v>44</v>
      </c>
    </row>
    <row r="24" spans="1:9" s="2" customFormat="1" ht="17.649999999999999" customHeight="1" x14ac:dyDescent="0.35">
      <c r="A24" s="701" t="s">
        <v>261</v>
      </c>
      <c r="B24" s="661"/>
      <c r="C24" s="661"/>
      <c r="D24" s="661"/>
      <c r="E24" s="661"/>
      <c r="F24" s="661"/>
      <c r="G24" s="661"/>
      <c r="H24" s="661"/>
      <c r="I24" s="662"/>
    </row>
    <row r="25" spans="1:9" ht="45" customHeight="1" x14ac:dyDescent="0.35">
      <c r="A25" s="192" t="s">
        <v>983</v>
      </c>
      <c r="B25" s="562" t="s">
        <v>948</v>
      </c>
      <c r="C25" s="562"/>
      <c r="D25" s="562"/>
      <c r="E25" s="562"/>
      <c r="F25" s="562"/>
      <c r="G25" s="562"/>
      <c r="H25" s="193" t="s">
        <v>949</v>
      </c>
      <c r="I25" s="26" t="s">
        <v>44</v>
      </c>
    </row>
    <row r="26" spans="1:9" ht="51" customHeight="1" x14ac:dyDescent="0.35">
      <c r="A26" s="192" t="s">
        <v>984</v>
      </c>
      <c r="B26" s="562" t="s">
        <v>985</v>
      </c>
      <c r="C26" s="562"/>
      <c r="D26" s="562"/>
      <c r="E26" s="562"/>
      <c r="F26" s="562"/>
      <c r="G26" s="562"/>
      <c r="H26" s="193" t="s">
        <v>952</v>
      </c>
      <c r="I26" s="26" t="s">
        <v>44</v>
      </c>
    </row>
    <row r="27" spans="1:9" s="2" customFormat="1" ht="17.649999999999999" customHeight="1" x14ac:dyDescent="0.35">
      <c r="A27" s="701" t="s">
        <v>271</v>
      </c>
      <c r="B27" s="661"/>
      <c r="C27" s="661"/>
      <c r="D27" s="661"/>
      <c r="E27" s="661"/>
      <c r="F27" s="661"/>
      <c r="G27" s="661"/>
      <c r="H27" s="661"/>
      <c r="I27" s="662"/>
    </row>
    <row r="28" spans="1:9" ht="43.15" customHeight="1" x14ac:dyDescent="0.35">
      <c r="A28" s="192" t="s">
        <v>986</v>
      </c>
      <c r="B28" s="394" t="s">
        <v>954</v>
      </c>
      <c r="C28" s="394" t="s">
        <v>119</v>
      </c>
      <c r="D28" s="394" t="s">
        <v>119</v>
      </c>
      <c r="E28" s="394" t="s">
        <v>119</v>
      </c>
      <c r="F28" s="394" t="s">
        <v>119</v>
      </c>
      <c r="G28" s="394" t="s">
        <v>119</v>
      </c>
      <c r="H28" s="193" t="s">
        <v>118</v>
      </c>
      <c r="I28" s="26" t="s">
        <v>44</v>
      </c>
    </row>
    <row r="30" spans="1:9" x14ac:dyDescent="0.35">
      <c r="A30" s="1" t="s">
        <v>276</v>
      </c>
    </row>
    <row r="31" spans="1:9" s="2" customFormat="1" ht="17.649999999999999" customHeight="1" x14ac:dyDescent="0.35">
      <c r="A31" s="515" t="s">
        <v>955</v>
      </c>
      <c r="B31" s="515"/>
      <c r="C31" s="515"/>
      <c r="D31" s="515"/>
      <c r="E31" s="515"/>
      <c r="F31" s="515"/>
      <c r="G31" s="515"/>
      <c r="H31" s="6">
        <v>30</v>
      </c>
      <c r="I31" s="197" t="s">
        <v>278</v>
      </c>
    </row>
    <row r="32" spans="1:9" ht="17.649999999999999" customHeight="1" x14ac:dyDescent="0.35">
      <c r="A32" s="516" t="s">
        <v>279</v>
      </c>
      <c r="B32" s="559" t="s">
        <v>956</v>
      </c>
      <c r="C32" s="559"/>
      <c r="D32" s="559"/>
      <c r="E32" s="559"/>
      <c r="F32" s="559"/>
      <c r="G32" s="559"/>
      <c r="H32" s="559"/>
      <c r="I32" s="519"/>
    </row>
    <row r="33" spans="1:9" ht="17.649999999999999" customHeight="1" x14ac:dyDescent="0.35">
      <c r="A33" s="517"/>
      <c r="B33" s="521" t="s">
        <v>957</v>
      </c>
      <c r="C33" s="700"/>
      <c r="D33" s="700"/>
      <c r="E33" s="700"/>
      <c r="F33" s="700"/>
      <c r="G33" s="700"/>
      <c r="H33" s="700"/>
      <c r="I33" s="700"/>
    </row>
    <row r="34" spans="1:9" ht="17.649999999999999" customHeight="1" x14ac:dyDescent="0.35">
      <c r="A34" s="517"/>
      <c r="B34" s="521" t="s">
        <v>958</v>
      </c>
      <c r="C34" s="700"/>
      <c r="D34" s="700"/>
      <c r="E34" s="700"/>
      <c r="F34" s="700"/>
      <c r="G34" s="700"/>
      <c r="H34" s="700"/>
      <c r="I34" s="700"/>
    </row>
    <row r="35" spans="1:9" ht="17.649999999999999" customHeight="1" x14ac:dyDescent="0.35">
      <c r="A35" s="506" t="s">
        <v>289</v>
      </c>
      <c r="B35" s="547"/>
      <c r="C35" s="547"/>
      <c r="D35" s="565" t="s">
        <v>987</v>
      </c>
      <c r="E35" s="565"/>
      <c r="F35" s="565"/>
      <c r="G35" s="565"/>
      <c r="H35" s="565"/>
      <c r="I35" s="609"/>
    </row>
    <row r="36" spans="1:9" s="17" customFormat="1" ht="14.5" customHeight="1" x14ac:dyDescent="0.35">
      <c r="A36" s="520" t="s">
        <v>291</v>
      </c>
      <c r="B36" s="520"/>
      <c r="C36" s="551"/>
      <c r="D36" s="559" t="s">
        <v>960</v>
      </c>
      <c r="E36" s="559"/>
      <c r="F36" s="559"/>
      <c r="G36" s="559"/>
      <c r="H36" s="559"/>
      <c r="I36" s="519"/>
    </row>
    <row r="37" spans="1:9" s="17" customFormat="1" ht="14.5" customHeight="1" x14ac:dyDescent="0.35">
      <c r="A37" s="522"/>
      <c r="B37" s="522"/>
      <c r="C37" s="552"/>
      <c r="D37" s="696" t="s">
        <v>961</v>
      </c>
      <c r="E37" s="696"/>
      <c r="F37" s="696"/>
      <c r="G37" s="696"/>
      <c r="H37" s="696"/>
      <c r="I37" s="697"/>
    </row>
    <row r="38" spans="1:9" s="17" customFormat="1" ht="14.5" customHeight="1" x14ac:dyDescent="0.35">
      <c r="A38" s="522"/>
      <c r="B38" s="522"/>
      <c r="C38" s="552"/>
      <c r="D38" s="696" t="s">
        <v>962</v>
      </c>
      <c r="E38" s="696"/>
      <c r="F38" s="696"/>
      <c r="G38" s="696"/>
      <c r="H38" s="696"/>
      <c r="I38" s="697"/>
    </row>
    <row r="39" spans="1:9" s="17" customFormat="1" ht="28.9" customHeight="1" x14ac:dyDescent="0.35">
      <c r="A39" s="524"/>
      <c r="B39" s="524"/>
      <c r="C39" s="553"/>
      <c r="D39" s="698" t="s">
        <v>1488</v>
      </c>
      <c r="E39" s="698"/>
      <c r="F39" s="698"/>
      <c r="G39" s="698"/>
      <c r="H39" s="698"/>
      <c r="I39" s="699"/>
    </row>
    <row r="40" spans="1:9" s="17" customFormat="1" ht="14.5" customHeight="1" x14ac:dyDescent="0.35">
      <c r="A40" s="195"/>
      <c r="B40" s="195"/>
      <c r="C40" s="195"/>
      <c r="D40" s="198"/>
      <c r="E40" s="198"/>
      <c r="F40" s="198"/>
      <c r="G40" s="198"/>
      <c r="H40" s="198"/>
      <c r="I40" s="198"/>
    </row>
    <row r="41" spans="1:9" x14ac:dyDescent="0.35">
      <c r="A41" s="1" t="s">
        <v>301</v>
      </c>
    </row>
    <row r="42" spans="1:9" s="17" customFormat="1" ht="14.5" customHeight="1" x14ac:dyDescent="0.35">
      <c r="A42" s="526" t="s">
        <v>302</v>
      </c>
      <c r="B42" s="692"/>
      <c r="C42" s="559" t="s">
        <v>963</v>
      </c>
      <c r="D42" s="559"/>
      <c r="E42" s="559"/>
      <c r="F42" s="559"/>
      <c r="G42" s="559"/>
      <c r="H42" s="559"/>
      <c r="I42" s="519"/>
    </row>
    <row r="43" spans="1:9" s="17" customFormat="1" ht="28.9" customHeight="1" x14ac:dyDescent="0.35">
      <c r="A43" s="530"/>
      <c r="B43" s="693"/>
      <c r="C43" s="561" t="s">
        <v>964</v>
      </c>
      <c r="D43" s="561"/>
      <c r="E43" s="561"/>
      <c r="F43" s="561"/>
      <c r="G43" s="561"/>
      <c r="H43" s="561"/>
      <c r="I43" s="523"/>
    </row>
    <row r="44" spans="1:9" ht="14.5" customHeight="1" x14ac:dyDescent="0.35">
      <c r="A44" s="526" t="s">
        <v>304</v>
      </c>
      <c r="B44" s="692"/>
      <c r="C44" s="639"/>
      <c r="D44" s="627"/>
      <c r="E44" s="627"/>
      <c r="F44" s="627"/>
      <c r="G44" s="627"/>
      <c r="H44" s="627"/>
      <c r="I44" s="628"/>
    </row>
    <row r="45" spans="1:9" ht="14.5" customHeight="1" x14ac:dyDescent="0.35">
      <c r="A45" s="528"/>
      <c r="B45" s="694"/>
      <c r="C45" s="648"/>
      <c r="D45" s="648"/>
      <c r="E45" s="648"/>
      <c r="F45" s="648"/>
      <c r="G45" s="648"/>
      <c r="H45" s="648"/>
      <c r="I45" s="695"/>
    </row>
    <row r="46" spans="1:9" ht="14.5" customHeight="1" x14ac:dyDescent="0.35">
      <c r="A46" s="530"/>
      <c r="B46" s="693"/>
      <c r="C46" s="561"/>
      <c r="D46" s="561"/>
      <c r="E46" s="561"/>
      <c r="F46" s="561"/>
      <c r="G46" s="561"/>
      <c r="H46" s="561"/>
      <c r="I46" s="523"/>
    </row>
    <row r="48" spans="1:9" x14ac:dyDescent="0.35">
      <c r="A48" s="2" t="s">
        <v>305</v>
      </c>
      <c r="B48" s="7"/>
      <c r="C48" s="7"/>
      <c r="D48" s="7"/>
      <c r="E48" s="7"/>
      <c r="F48" s="7"/>
      <c r="G48" s="7"/>
    </row>
    <row r="49" spans="1:9" s="59" customFormat="1" ht="18.75" customHeight="1" x14ac:dyDescent="0.35">
      <c r="A49" s="550" t="s">
        <v>306</v>
      </c>
      <c r="B49" s="550"/>
      <c r="C49" s="550"/>
      <c r="D49" s="550"/>
      <c r="E49" s="550"/>
      <c r="F49" s="550"/>
      <c r="G49" s="550"/>
      <c r="H49" s="58">
        <v>1.5</v>
      </c>
      <c r="I49" s="185" t="s">
        <v>372</v>
      </c>
    </row>
    <row r="50" spans="1:9" s="59" customFormat="1" ht="26.25" customHeight="1" x14ac:dyDescent="0.35">
      <c r="A50" s="513" t="s">
        <v>308</v>
      </c>
      <c r="B50" s="513"/>
      <c r="C50" s="513"/>
      <c r="D50" s="513"/>
      <c r="E50" s="513"/>
      <c r="F50" s="513"/>
      <c r="G50" s="513"/>
      <c r="H50" s="58">
        <v>1.5</v>
      </c>
      <c r="I50" s="185" t="s">
        <v>372</v>
      </c>
    </row>
    <row r="51" spans="1:9" s="59" customFormat="1" x14ac:dyDescent="0.35">
      <c r="A51" s="208"/>
      <c r="B51" s="208"/>
      <c r="C51" s="208"/>
      <c r="D51" s="208"/>
      <c r="E51" s="208"/>
      <c r="F51" s="208"/>
      <c r="G51" s="208"/>
      <c r="H51" s="74"/>
      <c r="I51" s="181"/>
    </row>
    <row r="52" spans="1:9" x14ac:dyDescent="0.35">
      <c r="A52" s="511" t="s">
        <v>309</v>
      </c>
      <c r="B52" s="511"/>
      <c r="C52" s="511"/>
      <c r="D52" s="511"/>
      <c r="E52" s="511"/>
      <c r="F52" s="511"/>
      <c r="G52" s="511"/>
      <c r="H52" s="53"/>
      <c r="I52" s="11"/>
    </row>
    <row r="53" spans="1:9" ht="14.5" customHeight="1" x14ac:dyDescent="0.35">
      <c r="A53" s="503" t="s">
        <v>310</v>
      </c>
      <c r="B53" s="503"/>
      <c r="C53" s="503"/>
      <c r="D53" s="503"/>
      <c r="E53" s="503"/>
      <c r="F53" s="207">
        <f>SUM(F54:F59)</f>
        <v>53</v>
      </c>
      <c r="G53" s="207" t="s">
        <v>278</v>
      </c>
      <c r="H53" s="19">
        <f>F53/25</f>
        <v>2.12</v>
      </c>
      <c r="I53" s="185" t="s">
        <v>372</v>
      </c>
    </row>
    <row r="54" spans="1:9" ht="14.5" customHeight="1" x14ac:dyDescent="0.35">
      <c r="A54" s="12" t="s">
        <v>143</v>
      </c>
      <c r="B54" s="504" t="s">
        <v>145</v>
      </c>
      <c r="C54" s="504"/>
      <c r="D54" s="504"/>
      <c r="E54" s="504"/>
      <c r="F54" s="207" t="s">
        <v>165</v>
      </c>
      <c r="G54" s="207" t="s">
        <v>278</v>
      </c>
      <c r="H54" s="20"/>
      <c r="I54" s="14"/>
    </row>
    <row r="55" spans="1:9" ht="14.5" customHeight="1" x14ac:dyDescent="0.35">
      <c r="B55" s="504" t="s">
        <v>311</v>
      </c>
      <c r="C55" s="504"/>
      <c r="D55" s="504"/>
      <c r="E55" s="504"/>
      <c r="F55" s="207">
        <v>30</v>
      </c>
      <c r="G55" s="207" t="s">
        <v>278</v>
      </c>
      <c r="H55" s="21"/>
      <c r="I55" s="16"/>
    </row>
    <row r="56" spans="1:9" ht="14.5" customHeight="1" x14ac:dyDescent="0.35">
      <c r="B56" s="504" t="s">
        <v>312</v>
      </c>
      <c r="C56" s="504"/>
      <c r="D56" s="504"/>
      <c r="E56" s="504"/>
      <c r="F56" s="207">
        <v>10</v>
      </c>
      <c r="G56" s="207" t="s">
        <v>278</v>
      </c>
      <c r="H56" s="21"/>
      <c r="I56" s="16"/>
    </row>
    <row r="57" spans="1:9" ht="14.5" customHeight="1" x14ac:dyDescent="0.35">
      <c r="B57" s="504" t="s">
        <v>313</v>
      </c>
      <c r="C57" s="504"/>
      <c r="D57" s="504"/>
      <c r="E57" s="504"/>
      <c r="F57" s="207">
        <v>13</v>
      </c>
      <c r="G57" s="207" t="s">
        <v>278</v>
      </c>
      <c r="H57" s="21"/>
      <c r="I57" s="16"/>
    </row>
    <row r="58" spans="1:9" ht="14.5" customHeight="1" x14ac:dyDescent="0.35">
      <c r="B58" s="504" t="s">
        <v>314</v>
      </c>
      <c r="C58" s="504"/>
      <c r="D58" s="504"/>
      <c r="E58" s="504"/>
      <c r="F58" s="207" t="s">
        <v>165</v>
      </c>
      <c r="G58" s="207" t="s">
        <v>278</v>
      </c>
      <c r="H58" s="21"/>
      <c r="I58" s="16"/>
    </row>
    <row r="59" spans="1:9" ht="14.5" customHeight="1" x14ac:dyDescent="0.35">
      <c r="B59" s="504" t="s">
        <v>315</v>
      </c>
      <c r="C59" s="504"/>
      <c r="D59" s="504"/>
      <c r="E59" s="504"/>
      <c r="F59" s="207" t="s">
        <v>165</v>
      </c>
      <c r="G59" s="207" t="s">
        <v>278</v>
      </c>
      <c r="H59" s="22"/>
      <c r="I59" s="199"/>
    </row>
    <row r="60" spans="1:9" ht="28.9" customHeight="1" x14ac:dyDescent="0.35">
      <c r="A60" s="503" t="s">
        <v>316</v>
      </c>
      <c r="B60" s="503"/>
      <c r="C60" s="503"/>
      <c r="D60" s="503"/>
      <c r="E60" s="503"/>
      <c r="F60" s="207" t="s">
        <v>165</v>
      </c>
      <c r="G60" s="207" t="s">
        <v>278</v>
      </c>
      <c r="H60" s="207" t="s">
        <v>165</v>
      </c>
      <c r="I60" s="185" t="s">
        <v>372</v>
      </c>
    </row>
    <row r="61" spans="1:9" ht="14.5" customHeight="1" x14ac:dyDescent="0.35">
      <c r="A61" s="504" t="s">
        <v>317</v>
      </c>
      <c r="B61" s="504"/>
      <c r="C61" s="504"/>
      <c r="D61" s="504"/>
      <c r="E61" s="504"/>
      <c r="F61" s="207">
        <f>H61*25</f>
        <v>21.999999999999996</v>
      </c>
      <c r="G61" s="207" t="s">
        <v>278</v>
      </c>
      <c r="H61" s="19">
        <f>D3-H53</f>
        <v>0.87999999999999989</v>
      </c>
      <c r="I61" s="185" t="s">
        <v>372</v>
      </c>
    </row>
    <row r="64" spans="1:9" x14ac:dyDescent="0.35">
      <c r="A64" s="12"/>
    </row>
  </sheetData>
  <mergeCells count="64">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A27:I27"/>
    <mergeCell ref="A15:I15"/>
    <mergeCell ref="A16:B17"/>
    <mergeCell ref="C16:I17"/>
    <mergeCell ref="A19:D19"/>
    <mergeCell ref="A20:A21"/>
    <mergeCell ref="B20:G21"/>
    <mergeCell ref="H20:I20"/>
    <mergeCell ref="A22:I22"/>
    <mergeCell ref="B23:G23"/>
    <mergeCell ref="A24:I24"/>
    <mergeCell ref="B25:G25"/>
    <mergeCell ref="B26:G26"/>
    <mergeCell ref="B28:G28"/>
    <mergeCell ref="A31:G31"/>
    <mergeCell ref="A32:A34"/>
    <mergeCell ref="B32:I32"/>
    <mergeCell ref="B33:I33"/>
    <mergeCell ref="B34:I34"/>
    <mergeCell ref="A35:C35"/>
    <mergeCell ref="D35:I35"/>
    <mergeCell ref="A36:C39"/>
    <mergeCell ref="D36:I36"/>
    <mergeCell ref="D37:I37"/>
    <mergeCell ref="D38:I38"/>
    <mergeCell ref="D39:I39"/>
    <mergeCell ref="A42:B43"/>
    <mergeCell ref="C42:I42"/>
    <mergeCell ref="C43:I43"/>
    <mergeCell ref="A44:B46"/>
    <mergeCell ref="C44:I44"/>
    <mergeCell ref="C45:I45"/>
    <mergeCell ref="C46:I46"/>
    <mergeCell ref="A61:E61"/>
    <mergeCell ref="A49:G49"/>
    <mergeCell ref="A50:G50"/>
    <mergeCell ref="A52:G52"/>
    <mergeCell ref="A53:E53"/>
    <mergeCell ref="B54:E54"/>
    <mergeCell ref="B55:E55"/>
    <mergeCell ref="B56:E56"/>
    <mergeCell ref="B57:E57"/>
    <mergeCell ref="B58:E58"/>
    <mergeCell ref="B59:E59"/>
    <mergeCell ref="A60:E60"/>
  </mergeCells>
  <pageMargins left="0.7" right="0.7" top="0.75" bottom="0.75" header="0.3" footer="0.3"/>
  <pageSetup paperSize="9" orientation="portrait" r:id="rId1"/>
  <rowBreaks count="1" manualBreakCount="1">
    <brk id="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59"/>
  <sheetViews>
    <sheetView view="pageBreakPreview" zoomScaleNormal="100" zoomScaleSheetLayoutView="100" workbookViewId="0">
      <selection activeCell="B139" sqref="B139"/>
    </sheetView>
  </sheetViews>
  <sheetFormatPr defaultColWidth="9.1796875" defaultRowHeight="13" x14ac:dyDescent="0.3"/>
  <cols>
    <col min="1" max="1" width="10.54296875" style="45" customWidth="1"/>
    <col min="2" max="2" width="58.54296875" style="45" customWidth="1"/>
    <col min="3" max="3" width="8.26953125" style="45" customWidth="1"/>
    <col min="4" max="4" width="9.1796875" style="45" customWidth="1"/>
    <col min="5" max="16384" width="9.1796875" style="45"/>
  </cols>
  <sheetData>
    <row r="2" spans="1:8" x14ac:dyDescent="0.3">
      <c r="B2" s="90" t="s">
        <v>26</v>
      </c>
    </row>
    <row r="3" spans="1:8" x14ac:dyDescent="0.3">
      <c r="B3" s="90"/>
      <c r="C3" s="91"/>
      <c r="D3" s="91"/>
    </row>
    <row r="4" spans="1:8" x14ac:dyDescent="0.3">
      <c r="A4" s="92" t="s">
        <v>27</v>
      </c>
      <c r="B4" s="92"/>
      <c r="C4" s="92"/>
      <c r="D4" s="72"/>
      <c r="E4" s="93"/>
      <c r="F4" s="93"/>
      <c r="G4" s="91"/>
      <c r="H4" s="91"/>
    </row>
    <row r="5" spans="1:8" x14ac:dyDescent="0.3">
      <c r="A5" s="94" t="s">
        <v>28</v>
      </c>
      <c r="B5" s="95"/>
      <c r="C5" s="72"/>
      <c r="D5" s="96"/>
      <c r="E5" s="91"/>
      <c r="F5" s="91"/>
      <c r="G5" s="91"/>
      <c r="H5" s="91"/>
    </row>
    <row r="6" spans="1:8" x14ac:dyDescent="0.3">
      <c r="A6" s="94" t="s">
        <v>29</v>
      </c>
      <c r="B6" s="95"/>
      <c r="C6" s="59"/>
      <c r="D6" s="96"/>
      <c r="E6" s="91"/>
      <c r="F6" s="91"/>
      <c r="G6" s="91"/>
      <c r="H6" s="91"/>
    </row>
    <row r="7" spans="1:8" x14ac:dyDescent="0.3">
      <c r="A7" s="94" t="s">
        <v>30</v>
      </c>
      <c r="B7" s="95"/>
      <c r="C7" s="97"/>
      <c r="D7" s="96"/>
      <c r="E7" s="91"/>
      <c r="F7" s="91"/>
      <c r="G7" s="91"/>
      <c r="H7" s="91"/>
    </row>
    <row r="8" spans="1:8" x14ac:dyDescent="0.3">
      <c r="A8" s="96"/>
      <c r="B8" s="72"/>
      <c r="C8" s="97"/>
      <c r="D8" s="96"/>
      <c r="E8" s="91"/>
      <c r="F8" s="91"/>
      <c r="G8" s="91"/>
      <c r="H8" s="91"/>
    </row>
    <row r="9" spans="1:8" x14ac:dyDescent="0.3">
      <c r="A9" s="420" t="s">
        <v>31</v>
      </c>
      <c r="B9" s="420"/>
      <c r="C9" s="420"/>
      <c r="D9" s="420"/>
      <c r="E9" s="91"/>
      <c r="F9" s="91"/>
      <c r="G9" s="91"/>
      <c r="H9" s="91"/>
    </row>
    <row r="10" spans="1:8" x14ac:dyDescent="0.3">
      <c r="A10" s="421"/>
      <c r="B10" s="421"/>
      <c r="C10" s="421"/>
      <c r="D10" s="421"/>
      <c r="E10" s="91"/>
      <c r="F10" s="91"/>
      <c r="G10" s="91"/>
      <c r="H10" s="91"/>
    </row>
    <row r="11" spans="1:8" ht="25.5" customHeight="1" x14ac:dyDescent="0.3">
      <c r="A11" s="422" t="s">
        <v>32</v>
      </c>
      <c r="B11" s="423" t="s">
        <v>33</v>
      </c>
      <c r="C11" s="424" t="s">
        <v>34</v>
      </c>
      <c r="D11" s="425"/>
      <c r="E11" s="91"/>
      <c r="F11" s="91"/>
      <c r="G11" s="91"/>
      <c r="H11" s="91"/>
    </row>
    <row r="12" spans="1:8" ht="33" customHeight="1" x14ac:dyDescent="0.3">
      <c r="A12" s="422"/>
      <c r="B12" s="423"/>
      <c r="C12" s="169" t="s">
        <v>35</v>
      </c>
      <c r="D12" s="170" t="s">
        <v>36</v>
      </c>
      <c r="E12" s="91"/>
      <c r="F12" s="91"/>
      <c r="G12" s="91"/>
      <c r="H12" s="91"/>
    </row>
    <row r="13" spans="1:8" ht="25" customHeight="1" x14ac:dyDescent="0.3">
      <c r="A13" s="426" t="s">
        <v>37</v>
      </c>
      <c r="B13" s="427"/>
      <c r="C13" s="427"/>
      <c r="D13" s="428"/>
      <c r="E13" s="91"/>
      <c r="F13" s="91"/>
      <c r="G13" s="91"/>
      <c r="H13" s="91"/>
    </row>
    <row r="14" spans="1:8" s="3" customFormat="1" ht="41.25" customHeight="1" x14ac:dyDescent="0.35">
      <c r="A14" s="98" t="s">
        <v>38</v>
      </c>
      <c r="B14" s="267" t="s">
        <v>39</v>
      </c>
      <c r="C14" s="258" t="s">
        <v>40</v>
      </c>
      <c r="D14" s="4" t="s">
        <v>44</v>
      </c>
      <c r="E14" s="17"/>
      <c r="F14" s="17"/>
      <c r="G14" s="17"/>
      <c r="H14" s="17"/>
    </row>
    <row r="15" spans="1:8" s="3" customFormat="1" ht="34.5" customHeight="1" x14ac:dyDescent="0.35">
      <c r="A15" s="98" t="s">
        <v>42</v>
      </c>
      <c r="B15" s="267" t="s">
        <v>43</v>
      </c>
      <c r="C15" s="258" t="s">
        <v>40</v>
      </c>
      <c r="D15" s="4" t="s">
        <v>44</v>
      </c>
      <c r="E15" s="17"/>
      <c r="F15" s="17"/>
      <c r="G15" s="17"/>
      <c r="H15" s="17"/>
    </row>
    <row r="16" spans="1:8" s="3" customFormat="1" ht="34.5" customHeight="1" x14ac:dyDescent="0.35">
      <c r="A16" s="98" t="s">
        <v>45</v>
      </c>
      <c r="B16" s="267" t="s">
        <v>46</v>
      </c>
      <c r="C16" s="258" t="s">
        <v>47</v>
      </c>
      <c r="D16" s="4" t="s">
        <v>44</v>
      </c>
      <c r="E16" s="17"/>
      <c r="F16" s="17"/>
      <c r="G16" s="17"/>
      <c r="H16" s="17"/>
    </row>
    <row r="17" spans="1:8" s="3" customFormat="1" ht="41.25" customHeight="1" x14ac:dyDescent="0.35">
      <c r="A17" s="98" t="s">
        <v>48</v>
      </c>
      <c r="B17" s="267" t="s">
        <v>49</v>
      </c>
      <c r="C17" s="258" t="s">
        <v>40</v>
      </c>
      <c r="D17" s="4" t="s">
        <v>44</v>
      </c>
      <c r="E17" s="17"/>
      <c r="F17" s="17"/>
      <c r="G17" s="17"/>
      <c r="H17" s="17"/>
    </row>
    <row r="18" spans="1:8" s="3" customFormat="1" ht="43.5" customHeight="1" x14ac:dyDescent="0.35">
      <c r="A18" s="98" t="s">
        <v>50</v>
      </c>
      <c r="B18" s="268" t="s">
        <v>51</v>
      </c>
      <c r="C18" s="258" t="s">
        <v>40</v>
      </c>
      <c r="D18" s="4" t="s">
        <v>44</v>
      </c>
      <c r="E18" s="17"/>
      <c r="F18" s="17"/>
      <c r="G18" s="17"/>
      <c r="H18" s="17"/>
    </row>
    <row r="19" spans="1:8" s="3" customFormat="1" ht="50.15" customHeight="1" x14ac:dyDescent="0.35">
      <c r="A19" s="98" t="s">
        <v>52</v>
      </c>
      <c r="B19" s="268" t="s">
        <v>53</v>
      </c>
      <c r="C19" s="258" t="s">
        <v>40</v>
      </c>
      <c r="D19" s="4" t="s">
        <v>44</v>
      </c>
      <c r="E19" s="17"/>
      <c r="F19" s="17"/>
      <c r="G19" s="17"/>
      <c r="H19" s="17"/>
    </row>
    <row r="20" spans="1:8" s="3" customFormat="1" ht="32.25" customHeight="1" x14ac:dyDescent="0.35">
      <c r="A20" s="98" t="s">
        <v>54</v>
      </c>
      <c r="B20" s="267" t="s">
        <v>55</v>
      </c>
      <c r="C20" s="258" t="s">
        <v>47</v>
      </c>
      <c r="D20" s="4" t="s">
        <v>44</v>
      </c>
      <c r="E20" s="17"/>
      <c r="F20" s="17"/>
      <c r="G20" s="17"/>
      <c r="H20" s="17"/>
    </row>
    <row r="21" spans="1:8" s="271" customFormat="1" ht="30.75" customHeight="1" x14ac:dyDescent="0.35">
      <c r="A21" s="98" t="s">
        <v>56</v>
      </c>
      <c r="B21" s="269" t="s">
        <v>57</v>
      </c>
      <c r="C21" s="101" t="s">
        <v>40</v>
      </c>
      <c r="D21" s="223" t="s">
        <v>41</v>
      </c>
      <c r="E21" s="270"/>
      <c r="F21" s="270"/>
      <c r="G21" s="270"/>
      <c r="H21" s="270"/>
    </row>
    <row r="22" spans="1:8" s="3" customFormat="1" ht="35.25" customHeight="1" x14ac:dyDescent="0.35">
      <c r="A22" s="98" t="s">
        <v>58</v>
      </c>
      <c r="B22" s="267" t="s">
        <v>1509</v>
      </c>
      <c r="C22" s="258" t="s">
        <v>40</v>
      </c>
      <c r="D22" s="4" t="s">
        <v>44</v>
      </c>
      <c r="E22" s="17"/>
      <c r="F22" s="17"/>
      <c r="G22" s="17"/>
      <c r="H22" s="17"/>
    </row>
    <row r="23" spans="1:8" s="3" customFormat="1" ht="36" customHeight="1" x14ac:dyDescent="0.35">
      <c r="A23" s="98" t="s">
        <v>59</v>
      </c>
      <c r="B23" s="267" t="s">
        <v>60</v>
      </c>
      <c r="C23" s="258" t="s">
        <v>47</v>
      </c>
      <c r="D23" s="4" t="s">
        <v>44</v>
      </c>
      <c r="E23" s="17"/>
      <c r="F23" s="17"/>
      <c r="G23" s="17"/>
      <c r="H23" s="17"/>
    </row>
    <row r="24" spans="1:8" s="3" customFormat="1" ht="34.5" customHeight="1" x14ac:dyDescent="0.35">
      <c r="A24" s="98" t="s">
        <v>61</v>
      </c>
      <c r="B24" s="267" t="s">
        <v>62</v>
      </c>
      <c r="C24" s="258" t="s">
        <v>40</v>
      </c>
      <c r="D24" s="4" t="s">
        <v>44</v>
      </c>
      <c r="E24" s="17"/>
      <c r="F24" s="17"/>
      <c r="G24" s="17"/>
      <c r="H24" s="17"/>
    </row>
    <row r="25" spans="1:8" s="271" customFormat="1" ht="33" customHeight="1" x14ac:dyDescent="0.35">
      <c r="A25" s="98" t="s">
        <v>63</v>
      </c>
      <c r="B25" s="269" t="s">
        <v>64</v>
      </c>
      <c r="C25" s="101" t="s">
        <v>40</v>
      </c>
      <c r="D25" s="223" t="s">
        <v>41</v>
      </c>
      <c r="E25" s="270"/>
      <c r="F25" s="270"/>
      <c r="G25" s="270"/>
      <c r="H25" s="270"/>
    </row>
    <row r="26" spans="1:8" s="3" customFormat="1" ht="36" customHeight="1" x14ac:dyDescent="0.35">
      <c r="A26" s="98" t="s">
        <v>65</v>
      </c>
      <c r="B26" s="266" t="s">
        <v>1510</v>
      </c>
      <c r="C26" s="258" t="s">
        <v>47</v>
      </c>
      <c r="D26" s="4" t="s">
        <v>44</v>
      </c>
      <c r="E26" s="17"/>
      <c r="F26" s="17"/>
      <c r="G26" s="17"/>
      <c r="H26" s="17"/>
    </row>
    <row r="27" spans="1:8" s="3" customFormat="1" ht="39.75" customHeight="1" x14ac:dyDescent="0.35">
      <c r="A27" s="98" t="s">
        <v>66</v>
      </c>
      <c r="B27" s="267" t="s">
        <v>67</v>
      </c>
      <c r="C27" s="258" t="s">
        <v>47</v>
      </c>
      <c r="D27" s="4" t="s">
        <v>44</v>
      </c>
      <c r="E27" s="17"/>
      <c r="F27" s="17"/>
      <c r="G27" s="17"/>
      <c r="H27" s="17"/>
    </row>
    <row r="28" spans="1:8" s="3" customFormat="1" ht="34.5" customHeight="1" x14ac:dyDescent="0.35">
      <c r="A28" s="98" t="s">
        <v>68</v>
      </c>
      <c r="B28" s="267" t="s">
        <v>69</v>
      </c>
      <c r="C28" s="258" t="s">
        <v>47</v>
      </c>
      <c r="D28" s="4" t="s">
        <v>44</v>
      </c>
      <c r="E28" s="17"/>
      <c r="F28" s="17"/>
      <c r="G28" s="17"/>
      <c r="H28" s="17"/>
    </row>
    <row r="29" spans="1:8" s="3" customFormat="1" ht="32.25" customHeight="1" x14ac:dyDescent="0.35">
      <c r="A29" s="98" t="s">
        <v>70</v>
      </c>
      <c r="B29" s="268" t="s">
        <v>71</v>
      </c>
      <c r="C29" s="258" t="s">
        <v>47</v>
      </c>
      <c r="D29" s="4" t="s">
        <v>44</v>
      </c>
      <c r="E29" s="17"/>
      <c r="F29" s="17"/>
      <c r="G29" s="17"/>
      <c r="H29" s="17"/>
    </row>
    <row r="30" spans="1:8" s="3" customFormat="1" ht="25" customHeight="1" x14ac:dyDescent="0.35">
      <c r="A30" s="417" t="s">
        <v>72</v>
      </c>
      <c r="B30" s="418"/>
      <c r="C30" s="418"/>
      <c r="D30" s="419"/>
      <c r="E30" s="17"/>
      <c r="F30" s="17"/>
      <c r="G30" s="17"/>
      <c r="H30" s="17"/>
    </row>
    <row r="31" spans="1:8" s="3" customFormat="1" ht="57.75" customHeight="1" x14ac:dyDescent="0.35">
      <c r="A31" s="98" t="s">
        <v>73</v>
      </c>
      <c r="B31" s="265" t="s">
        <v>74</v>
      </c>
      <c r="C31" s="258" t="s">
        <v>75</v>
      </c>
      <c r="D31" s="99" t="s">
        <v>44</v>
      </c>
      <c r="E31" s="17"/>
      <c r="F31" s="17"/>
      <c r="G31" s="17"/>
      <c r="H31" s="17"/>
    </row>
    <row r="32" spans="1:8" s="3" customFormat="1" ht="40" customHeight="1" x14ac:dyDescent="0.35">
      <c r="A32" s="98" t="s">
        <v>76</v>
      </c>
      <c r="B32" s="265" t="s">
        <v>77</v>
      </c>
      <c r="C32" s="263" t="s">
        <v>78</v>
      </c>
      <c r="D32" s="99" t="s">
        <v>44</v>
      </c>
      <c r="E32" s="17"/>
      <c r="F32" s="17"/>
      <c r="G32" s="17"/>
      <c r="H32" s="17"/>
    </row>
    <row r="33" spans="1:8" s="3" customFormat="1" ht="48" customHeight="1" x14ac:dyDescent="0.35">
      <c r="A33" s="98" t="s">
        <v>79</v>
      </c>
      <c r="B33" s="265" t="s">
        <v>80</v>
      </c>
      <c r="C33" s="257" t="s">
        <v>81</v>
      </c>
      <c r="D33" s="99" t="s">
        <v>44</v>
      </c>
      <c r="E33" s="17"/>
      <c r="F33" s="17"/>
      <c r="G33" s="17"/>
      <c r="H33" s="17"/>
    </row>
    <row r="34" spans="1:8" s="3" customFormat="1" ht="67.5" customHeight="1" x14ac:dyDescent="0.35">
      <c r="A34" s="98" t="s">
        <v>82</v>
      </c>
      <c r="B34" s="100" t="s">
        <v>83</v>
      </c>
      <c r="C34" s="263" t="s">
        <v>78</v>
      </c>
      <c r="D34" s="99" t="s">
        <v>44</v>
      </c>
      <c r="E34" s="17"/>
      <c r="F34" s="17"/>
      <c r="G34" s="17"/>
      <c r="H34" s="17"/>
    </row>
    <row r="35" spans="1:8" s="3" customFormat="1" ht="40" customHeight="1" x14ac:dyDescent="0.35">
      <c r="A35" s="98" t="s">
        <v>84</v>
      </c>
      <c r="B35" s="100" t="s">
        <v>1113</v>
      </c>
      <c r="C35" s="263" t="s">
        <v>85</v>
      </c>
      <c r="D35" s="99" t="s">
        <v>44</v>
      </c>
      <c r="E35" s="17"/>
      <c r="F35" s="17"/>
      <c r="G35" s="17"/>
      <c r="H35" s="17"/>
    </row>
    <row r="36" spans="1:8" s="3" customFormat="1" ht="33.75" customHeight="1" x14ac:dyDescent="0.35">
      <c r="A36" s="98" t="s">
        <v>86</v>
      </c>
      <c r="B36" s="100" t="s">
        <v>87</v>
      </c>
      <c r="C36" s="263" t="s">
        <v>88</v>
      </c>
      <c r="D36" s="99" t="s">
        <v>44</v>
      </c>
      <c r="E36" s="17"/>
      <c r="F36" s="17"/>
      <c r="G36" s="17"/>
      <c r="H36" s="17"/>
    </row>
    <row r="37" spans="1:8" s="3" customFormat="1" ht="51" customHeight="1" x14ac:dyDescent="0.35">
      <c r="A37" s="98" t="s">
        <v>89</v>
      </c>
      <c r="B37" s="265" t="s">
        <v>90</v>
      </c>
      <c r="C37" s="263" t="s">
        <v>91</v>
      </c>
      <c r="D37" s="99" t="s">
        <v>44</v>
      </c>
      <c r="E37" s="17"/>
      <c r="F37" s="17"/>
      <c r="G37" s="17"/>
      <c r="H37" s="17"/>
    </row>
    <row r="38" spans="1:8" s="271" customFormat="1" ht="40" customHeight="1" x14ac:dyDescent="0.35">
      <c r="A38" s="98" t="s">
        <v>92</v>
      </c>
      <c r="B38" s="209" t="s">
        <v>93</v>
      </c>
      <c r="C38" s="101" t="s">
        <v>94</v>
      </c>
      <c r="D38" s="99" t="s">
        <v>44</v>
      </c>
      <c r="E38" s="270"/>
      <c r="F38" s="270"/>
      <c r="G38" s="270"/>
      <c r="H38" s="270"/>
    </row>
    <row r="39" spans="1:8" s="271" customFormat="1" ht="40" customHeight="1" x14ac:dyDescent="0.35">
      <c r="A39" s="98" t="s">
        <v>95</v>
      </c>
      <c r="B39" s="209" t="s">
        <v>96</v>
      </c>
      <c r="C39" s="101" t="s">
        <v>78</v>
      </c>
      <c r="D39" s="99" t="s">
        <v>41</v>
      </c>
      <c r="E39" s="270"/>
      <c r="F39" s="270"/>
      <c r="G39" s="270"/>
      <c r="H39" s="270"/>
    </row>
    <row r="40" spans="1:8" s="271" customFormat="1" ht="43.5" customHeight="1" x14ac:dyDescent="0.35">
      <c r="A40" s="98" t="s">
        <v>97</v>
      </c>
      <c r="B40" s="209" t="s">
        <v>98</v>
      </c>
      <c r="C40" s="101" t="s">
        <v>78</v>
      </c>
      <c r="D40" s="99" t="s">
        <v>41</v>
      </c>
      <c r="E40" s="270"/>
      <c r="F40" s="270"/>
      <c r="G40" s="270"/>
      <c r="H40" s="270"/>
    </row>
    <row r="41" spans="1:8" s="3" customFormat="1" ht="43.5" customHeight="1" x14ac:dyDescent="0.35">
      <c r="A41" s="98" t="s">
        <v>99</v>
      </c>
      <c r="B41" s="265" t="s">
        <v>100</v>
      </c>
      <c r="C41" s="101" t="s">
        <v>78</v>
      </c>
      <c r="D41" s="99" t="s">
        <v>44</v>
      </c>
      <c r="E41" s="17"/>
      <c r="F41" s="17"/>
      <c r="G41" s="17"/>
      <c r="H41" s="17"/>
    </row>
    <row r="42" spans="1:8" s="271" customFormat="1" ht="29.25" customHeight="1" x14ac:dyDescent="0.35">
      <c r="A42" s="98" t="s">
        <v>101</v>
      </c>
      <c r="B42" s="209" t="s">
        <v>102</v>
      </c>
      <c r="C42" s="101" t="s">
        <v>78</v>
      </c>
      <c r="D42" s="99" t="s">
        <v>44</v>
      </c>
      <c r="E42" s="270"/>
      <c r="F42" s="270"/>
      <c r="G42" s="270"/>
      <c r="H42" s="270"/>
    </row>
    <row r="43" spans="1:8" s="3" customFormat="1" ht="30.75" customHeight="1" x14ac:dyDescent="0.35">
      <c r="A43" s="98" t="s">
        <v>103</v>
      </c>
      <c r="B43" s="265" t="s">
        <v>104</v>
      </c>
      <c r="C43" s="101" t="s">
        <v>78</v>
      </c>
      <c r="D43" s="99" t="s">
        <v>44</v>
      </c>
      <c r="E43" s="17"/>
      <c r="F43" s="17"/>
      <c r="G43" s="17"/>
      <c r="H43" s="17"/>
    </row>
    <row r="44" spans="1:8" s="3" customFormat="1" ht="40" customHeight="1" x14ac:dyDescent="0.35">
      <c r="A44" s="98" t="s">
        <v>105</v>
      </c>
      <c r="B44" s="265" t="s">
        <v>106</v>
      </c>
      <c r="C44" s="101" t="s">
        <v>78</v>
      </c>
      <c r="D44" s="99" t="s">
        <v>44</v>
      </c>
      <c r="E44" s="17"/>
      <c r="F44" s="17"/>
      <c r="G44" s="17"/>
      <c r="H44" s="17"/>
    </row>
    <row r="45" spans="1:8" s="3" customFormat="1" ht="57" customHeight="1" x14ac:dyDescent="0.35">
      <c r="A45" s="98" t="s">
        <v>107</v>
      </c>
      <c r="B45" s="265" t="s">
        <v>108</v>
      </c>
      <c r="C45" s="101" t="s">
        <v>78</v>
      </c>
      <c r="D45" s="99" t="s">
        <v>44</v>
      </c>
      <c r="E45" s="17"/>
      <c r="F45" s="17"/>
      <c r="G45" s="17"/>
      <c r="H45" s="17"/>
    </row>
    <row r="46" spans="1:8" s="3" customFormat="1" ht="40" customHeight="1" x14ac:dyDescent="0.35">
      <c r="A46" s="98" t="s">
        <v>109</v>
      </c>
      <c r="B46" s="265" t="s">
        <v>110</v>
      </c>
      <c r="C46" s="263" t="s">
        <v>78</v>
      </c>
      <c r="D46" s="99" t="s">
        <v>44</v>
      </c>
      <c r="E46" s="17"/>
      <c r="F46" s="17"/>
      <c r="G46" s="17"/>
      <c r="H46" s="17"/>
    </row>
    <row r="47" spans="1:8" s="3" customFormat="1" ht="40" customHeight="1" x14ac:dyDescent="0.35">
      <c r="A47" s="98" t="s">
        <v>111</v>
      </c>
      <c r="B47" s="265" t="s">
        <v>112</v>
      </c>
      <c r="C47" s="263" t="s">
        <v>78</v>
      </c>
      <c r="D47" s="99" t="s">
        <v>44</v>
      </c>
      <c r="E47" s="17"/>
      <c r="F47" s="17"/>
      <c r="G47" s="17"/>
      <c r="H47" s="17"/>
    </row>
    <row r="48" spans="1:8" s="3" customFormat="1" ht="40" customHeight="1" x14ac:dyDescent="0.35">
      <c r="A48" s="98" t="s">
        <v>113</v>
      </c>
      <c r="B48" s="265" t="s">
        <v>114</v>
      </c>
      <c r="C48" s="263" t="s">
        <v>78</v>
      </c>
      <c r="D48" s="99" t="s">
        <v>44</v>
      </c>
      <c r="E48" s="17"/>
      <c r="F48" s="17"/>
      <c r="G48" s="17"/>
      <c r="H48" s="17"/>
    </row>
    <row r="49" spans="1:8" s="3" customFormat="1" ht="40" customHeight="1" x14ac:dyDescent="0.35">
      <c r="A49" s="98" t="s">
        <v>115</v>
      </c>
      <c r="B49" s="265" t="s">
        <v>116</v>
      </c>
      <c r="C49" s="263" t="s">
        <v>78</v>
      </c>
      <c r="D49" s="99" t="s">
        <v>44</v>
      </c>
      <c r="E49" s="17"/>
      <c r="F49" s="17"/>
      <c r="G49" s="17"/>
      <c r="H49" s="17"/>
    </row>
    <row r="50" spans="1:8" ht="25" customHeight="1" x14ac:dyDescent="0.3">
      <c r="A50" s="417" t="s">
        <v>117</v>
      </c>
      <c r="B50" s="418"/>
      <c r="C50" s="418"/>
      <c r="D50" s="419"/>
    </row>
    <row r="51" spans="1:8" ht="30" customHeight="1" x14ac:dyDescent="0.3">
      <c r="A51" s="102" t="s">
        <v>118</v>
      </c>
      <c r="B51" s="100" t="s">
        <v>119</v>
      </c>
      <c r="C51" s="183" t="s">
        <v>120</v>
      </c>
      <c r="D51" s="4" t="s">
        <v>44</v>
      </c>
    </row>
    <row r="52" spans="1:8" ht="47.25" customHeight="1" x14ac:dyDescent="0.3">
      <c r="A52" s="102" t="s">
        <v>121</v>
      </c>
      <c r="B52" s="100" t="s">
        <v>122</v>
      </c>
      <c r="C52" s="183" t="s">
        <v>120</v>
      </c>
      <c r="D52" s="4" t="s">
        <v>44</v>
      </c>
    </row>
    <row r="53" spans="1:8" ht="33.75" customHeight="1" x14ac:dyDescent="0.3">
      <c r="A53" s="102" t="s">
        <v>123</v>
      </c>
      <c r="B53" s="100" t="s">
        <v>124</v>
      </c>
      <c r="C53" s="183" t="s">
        <v>125</v>
      </c>
      <c r="D53" s="4" t="s">
        <v>44</v>
      </c>
    </row>
    <row r="54" spans="1:8" ht="30" customHeight="1" x14ac:dyDescent="0.3">
      <c r="A54" s="102" t="s">
        <v>126</v>
      </c>
      <c r="B54" s="100" t="s">
        <v>127</v>
      </c>
      <c r="C54" s="183" t="s">
        <v>125</v>
      </c>
      <c r="D54" s="4" t="s">
        <v>44</v>
      </c>
    </row>
    <row r="55" spans="1:8" ht="30" customHeight="1" x14ac:dyDescent="0.3">
      <c r="A55" s="102" t="s">
        <v>128</v>
      </c>
      <c r="B55" s="100" t="s">
        <v>129</v>
      </c>
      <c r="C55" s="183" t="s">
        <v>125</v>
      </c>
      <c r="D55" s="4" t="s">
        <v>44</v>
      </c>
    </row>
    <row r="56" spans="1:8" ht="58.5" customHeight="1" x14ac:dyDescent="0.3">
      <c r="A56" s="102" t="s">
        <v>130</v>
      </c>
      <c r="B56" s="100" t="s">
        <v>131</v>
      </c>
      <c r="C56" s="183" t="s">
        <v>132</v>
      </c>
      <c r="D56" s="4" t="s">
        <v>44</v>
      </c>
    </row>
    <row r="58" spans="1:8" x14ac:dyDescent="0.3">
      <c r="A58" s="45" t="s">
        <v>133</v>
      </c>
      <c r="C58" s="103"/>
    </row>
    <row r="59" spans="1:8" x14ac:dyDescent="0.3">
      <c r="A59" s="45" t="s">
        <v>134</v>
      </c>
    </row>
  </sheetData>
  <mergeCells count="7">
    <mergeCell ref="A50:D50"/>
    <mergeCell ref="A9:D10"/>
    <mergeCell ref="A11:A12"/>
    <mergeCell ref="B11:B12"/>
    <mergeCell ref="C11:D11"/>
    <mergeCell ref="A13:D13"/>
    <mergeCell ref="A30:D30"/>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65"/>
  <sheetViews>
    <sheetView view="pageLayout" topLeftCell="A48" zoomScaleNormal="100" zoomScaleSheetLayoutView="148" workbookViewId="0">
      <selection activeCell="A55" sqref="A55:G55"/>
    </sheetView>
  </sheetViews>
  <sheetFormatPr defaultColWidth="8.81640625" defaultRowHeight="13" x14ac:dyDescent="0.35"/>
  <cols>
    <col min="1" max="1" width="10.81640625" style="3" customWidth="1"/>
    <col min="2" max="2" width="8.453125" style="3" customWidth="1"/>
    <col min="3" max="3" width="9.7265625" style="3" customWidth="1"/>
    <col min="4" max="4" width="8.7265625" style="3" customWidth="1"/>
    <col min="5" max="5" width="8.81640625" style="3" customWidth="1"/>
    <col min="6" max="6" width="8.26953125" style="3" customWidth="1"/>
    <col min="7" max="7" width="10.81640625" style="3" customWidth="1"/>
    <col min="8" max="8" width="11.453125" style="3" customWidth="1"/>
    <col min="9" max="9" width="8.7265625" style="3" customWidth="1"/>
    <col min="10" max="10" width="2.7265625" style="3" customWidth="1"/>
    <col min="11" max="16384" width="8.81640625" style="3"/>
  </cols>
  <sheetData>
    <row r="1" spans="1:9" x14ac:dyDescent="0.35">
      <c r="A1" s="1" t="s">
        <v>241</v>
      </c>
    </row>
    <row r="2" spans="1:9" x14ac:dyDescent="0.35">
      <c r="A2" s="421" t="s">
        <v>1210</v>
      </c>
      <c r="B2" s="421"/>
      <c r="C2" s="421"/>
      <c r="D2" s="421"/>
      <c r="E2" s="421"/>
      <c r="F2" s="421"/>
      <c r="G2" s="421"/>
      <c r="H2" s="421"/>
      <c r="I2" s="421"/>
    </row>
    <row r="3" spans="1:9" x14ac:dyDescent="0.35">
      <c r="A3" s="544" t="s">
        <v>141</v>
      </c>
      <c r="B3" s="558"/>
      <c r="C3" s="558"/>
      <c r="D3" s="558">
        <v>4</v>
      </c>
      <c r="E3" s="558"/>
      <c r="F3" s="558"/>
      <c r="G3" s="558"/>
      <c r="H3" s="558"/>
      <c r="I3" s="545"/>
    </row>
    <row r="4" spans="1:9" x14ac:dyDescent="0.35">
      <c r="A4" s="544" t="s">
        <v>140</v>
      </c>
      <c r="B4" s="558"/>
      <c r="C4" s="558"/>
      <c r="D4" s="558" t="s">
        <v>242</v>
      </c>
      <c r="E4" s="558"/>
      <c r="F4" s="558"/>
      <c r="G4" s="558"/>
      <c r="H4" s="558"/>
      <c r="I4" s="545"/>
    </row>
    <row r="5" spans="1:9" x14ac:dyDescent="0.35">
      <c r="A5" s="544" t="s">
        <v>144</v>
      </c>
      <c r="B5" s="558"/>
      <c r="C5" s="558"/>
      <c r="D5" s="558" t="s">
        <v>243</v>
      </c>
      <c r="E5" s="558"/>
      <c r="F5" s="558"/>
      <c r="G5" s="558"/>
      <c r="H5" s="558"/>
      <c r="I5" s="545"/>
    </row>
    <row r="6" spans="1:9" ht="29.25" customHeight="1" x14ac:dyDescent="0.35">
      <c r="A6" s="544" t="s">
        <v>244</v>
      </c>
      <c r="B6" s="558"/>
      <c r="C6" s="558"/>
      <c r="D6" s="549" t="s">
        <v>1522</v>
      </c>
      <c r="E6" s="558"/>
      <c r="F6" s="558"/>
      <c r="G6" s="558"/>
      <c r="H6" s="558"/>
      <c r="I6" s="545"/>
    </row>
    <row r="8" spans="1:9" x14ac:dyDescent="0.35">
      <c r="A8" s="546" t="s">
        <v>3</v>
      </c>
      <c r="B8" s="546"/>
      <c r="C8" s="546"/>
      <c r="D8" s="546"/>
      <c r="E8" s="546"/>
      <c r="F8" s="546"/>
      <c r="G8" s="546"/>
      <c r="H8" s="546"/>
      <c r="I8" s="546"/>
    </row>
    <row r="9" spans="1:9" x14ac:dyDescent="0.35">
      <c r="A9" s="248" t="s">
        <v>1487</v>
      </c>
      <c r="B9" s="248"/>
      <c r="C9" s="248"/>
      <c r="D9" s="248"/>
      <c r="E9" s="248"/>
      <c r="F9" s="248"/>
      <c r="G9" s="248"/>
      <c r="H9" s="248"/>
      <c r="I9" s="248"/>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2</v>
      </c>
      <c r="G12" s="558"/>
      <c r="H12" s="558"/>
      <c r="I12" s="545"/>
    </row>
    <row r="13" spans="1:9" x14ac:dyDescent="0.35">
      <c r="A13" s="544" t="s">
        <v>16</v>
      </c>
      <c r="B13" s="558"/>
      <c r="C13" s="558"/>
      <c r="D13" s="558"/>
      <c r="E13" s="558"/>
      <c r="F13" s="558" t="s">
        <v>17</v>
      </c>
      <c r="G13" s="558"/>
      <c r="H13" s="558"/>
      <c r="I13" s="545"/>
    </row>
    <row r="15" spans="1:9" x14ac:dyDescent="0.35">
      <c r="A15" s="420" t="s">
        <v>249</v>
      </c>
      <c r="B15" s="420"/>
      <c r="C15" s="420"/>
      <c r="D15" s="420"/>
      <c r="E15" s="420"/>
      <c r="F15" s="420"/>
      <c r="G15" s="420"/>
      <c r="H15" s="420"/>
      <c r="I15" s="420"/>
    </row>
    <row r="16" spans="1:9" ht="37.5" customHeight="1" x14ac:dyDescent="0.35">
      <c r="A16" s="503" t="s">
        <v>250</v>
      </c>
      <c r="B16" s="503"/>
      <c r="C16" s="549" t="s">
        <v>1126</v>
      </c>
      <c r="D16" s="549"/>
      <c r="E16" s="549"/>
      <c r="F16" s="549"/>
      <c r="G16" s="549"/>
      <c r="H16" s="549"/>
      <c r="I16" s="512"/>
    </row>
    <row r="18" spans="1:11" x14ac:dyDescent="0.35">
      <c r="A18" s="554" t="s">
        <v>252</v>
      </c>
      <c r="B18" s="554"/>
      <c r="C18" s="554"/>
      <c r="D18" s="554"/>
    </row>
    <row r="19" spans="1:11" ht="13" customHeight="1" x14ac:dyDescent="0.35">
      <c r="A19" s="714" t="s">
        <v>32</v>
      </c>
      <c r="B19" s="556" t="s">
        <v>33</v>
      </c>
      <c r="C19" s="556"/>
      <c r="D19" s="556"/>
      <c r="E19" s="556"/>
      <c r="F19" s="556"/>
      <c r="G19" s="556"/>
      <c r="H19" s="556" t="s">
        <v>253</v>
      </c>
      <c r="I19" s="538"/>
    </row>
    <row r="20" spans="1:11" ht="24.75" customHeight="1" x14ac:dyDescent="0.35">
      <c r="A20" s="714"/>
      <c r="B20" s="556"/>
      <c r="C20" s="556"/>
      <c r="D20" s="556"/>
      <c r="E20" s="556"/>
      <c r="F20" s="556"/>
      <c r="G20" s="556"/>
      <c r="H20" s="287" t="s">
        <v>254</v>
      </c>
      <c r="I20" s="288" t="s">
        <v>36</v>
      </c>
    </row>
    <row r="21" spans="1:11" s="2" customFormat="1" ht="17.649999999999999" customHeight="1" x14ac:dyDescent="0.35">
      <c r="A21" s="715" t="s">
        <v>37</v>
      </c>
      <c r="B21" s="424"/>
      <c r="C21" s="424"/>
      <c r="D21" s="424"/>
      <c r="E21" s="424"/>
      <c r="F21" s="424"/>
      <c r="G21" s="424"/>
      <c r="H21" s="424"/>
      <c r="I21" s="425"/>
    </row>
    <row r="22" spans="1:11" ht="42.75" customHeight="1" x14ac:dyDescent="0.35">
      <c r="A22" s="300" t="s">
        <v>1211</v>
      </c>
      <c r="B22" s="716" t="s">
        <v>1523</v>
      </c>
      <c r="C22" s="716"/>
      <c r="D22" s="716"/>
      <c r="E22" s="716"/>
      <c r="F22" s="716"/>
      <c r="G22" s="716"/>
      <c r="H22" s="99" t="s">
        <v>50</v>
      </c>
      <c r="I22" s="223" t="s">
        <v>44</v>
      </c>
      <c r="J22" s="17"/>
      <c r="K22" s="17"/>
    </row>
    <row r="23" spans="1:11" ht="32.25" customHeight="1" x14ac:dyDescent="0.35">
      <c r="A23" s="718" t="s">
        <v>261</v>
      </c>
      <c r="B23" s="719"/>
      <c r="C23" s="719"/>
      <c r="D23" s="719"/>
      <c r="E23" s="719"/>
      <c r="F23" s="719"/>
      <c r="G23" s="719"/>
      <c r="H23" s="719"/>
      <c r="I23" s="720"/>
      <c r="J23" s="17"/>
      <c r="K23" s="17"/>
    </row>
    <row r="24" spans="1:11" ht="83.25" customHeight="1" x14ac:dyDescent="0.35">
      <c r="A24" s="300" t="s">
        <v>1212</v>
      </c>
      <c r="B24" s="717" t="s">
        <v>1524</v>
      </c>
      <c r="C24" s="717"/>
      <c r="D24" s="717"/>
      <c r="E24" s="717"/>
      <c r="F24" s="717"/>
      <c r="G24" s="717"/>
      <c r="H24" s="99" t="s">
        <v>89</v>
      </c>
      <c r="I24" s="223" t="s">
        <v>44</v>
      </c>
      <c r="J24" s="17"/>
      <c r="K24" s="17"/>
    </row>
    <row r="25" spans="1:11" s="2" customFormat="1" ht="17.649999999999999" customHeight="1" x14ac:dyDescent="0.35">
      <c r="A25" s="718" t="s">
        <v>271</v>
      </c>
      <c r="B25" s="719"/>
      <c r="C25" s="719"/>
      <c r="D25" s="719"/>
      <c r="E25" s="719"/>
      <c r="F25" s="719"/>
      <c r="G25" s="719"/>
      <c r="H25" s="719"/>
      <c r="I25" s="720"/>
      <c r="J25" s="7"/>
      <c r="K25" s="7"/>
    </row>
    <row r="26" spans="1:11" ht="72" customHeight="1" x14ac:dyDescent="0.35">
      <c r="A26" s="300" t="s">
        <v>1213</v>
      </c>
      <c r="B26" s="713" t="s">
        <v>1525</v>
      </c>
      <c r="C26" s="713"/>
      <c r="D26" s="713"/>
      <c r="E26" s="713"/>
      <c r="F26" s="713"/>
      <c r="G26" s="713"/>
      <c r="H26" s="223" t="s">
        <v>130</v>
      </c>
      <c r="I26" s="223" t="s">
        <v>44</v>
      </c>
      <c r="J26" s="17"/>
      <c r="K26" s="17"/>
    </row>
    <row r="27" spans="1:11" x14ac:dyDescent="0.35">
      <c r="J27" s="17"/>
      <c r="K27" s="17"/>
    </row>
    <row r="28" spans="1:11" x14ac:dyDescent="0.35">
      <c r="A28" s="1" t="s">
        <v>276</v>
      </c>
      <c r="J28" s="17"/>
      <c r="K28" s="17"/>
    </row>
    <row r="29" spans="1:11" s="2" customFormat="1" ht="17.649999999999999" customHeight="1" x14ac:dyDescent="0.35">
      <c r="A29" s="704" t="s">
        <v>277</v>
      </c>
      <c r="B29" s="515"/>
      <c r="C29" s="515"/>
      <c r="D29" s="515"/>
      <c r="E29" s="515"/>
      <c r="F29" s="515"/>
      <c r="G29" s="515"/>
      <c r="H29" s="6">
        <v>20</v>
      </c>
      <c r="I29" s="197" t="s">
        <v>278</v>
      </c>
      <c r="J29" s="7"/>
      <c r="K29" s="7"/>
    </row>
    <row r="30" spans="1:11" ht="33.75" customHeight="1" x14ac:dyDescent="0.35">
      <c r="A30" s="706" t="s">
        <v>279</v>
      </c>
      <c r="B30" s="519" t="s">
        <v>1551</v>
      </c>
      <c r="C30" s="520"/>
      <c r="D30" s="520"/>
      <c r="E30" s="520"/>
      <c r="F30" s="520"/>
      <c r="G30" s="520"/>
      <c r="H30" s="520"/>
      <c r="I30" s="520"/>
      <c r="J30" s="17"/>
      <c r="K30" s="17"/>
    </row>
    <row r="31" spans="1:11" ht="40.5" customHeight="1" x14ac:dyDescent="0.35">
      <c r="A31" s="707"/>
      <c r="B31" s="521"/>
      <c r="C31" s="522"/>
      <c r="D31" s="522"/>
      <c r="E31" s="522"/>
      <c r="F31" s="522"/>
      <c r="G31" s="522"/>
      <c r="H31" s="522"/>
      <c r="I31" s="522"/>
      <c r="J31" s="17"/>
      <c r="K31" s="17"/>
    </row>
    <row r="32" spans="1:11" ht="85.5" customHeight="1" x14ac:dyDescent="0.35">
      <c r="A32" s="707"/>
      <c r="B32" s="521"/>
      <c r="C32" s="522"/>
      <c r="D32" s="522"/>
      <c r="E32" s="522"/>
      <c r="F32" s="522"/>
      <c r="G32" s="522"/>
      <c r="H32" s="522"/>
      <c r="I32" s="522"/>
      <c r="J32" s="17"/>
      <c r="K32" s="17"/>
    </row>
    <row r="33" spans="1:11" ht="8.25" hidden="1" customHeight="1" x14ac:dyDescent="0.35">
      <c r="A33" s="707"/>
      <c r="B33" s="521"/>
      <c r="C33" s="522"/>
      <c r="D33" s="522"/>
      <c r="E33" s="522"/>
      <c r="F33" s="522"/>
      <c r="G33" s="522"/>
      <c r="H33" s="522"/>
      <c r="I33" s="522"/>
    </row>
    <row r="34" spans="1:11" ht="36.75" hidden="1" customHeight="1" x14ac:dyDescent="0.35">
      <c r="A34" s="707"/>
      <c r="B34" s="521"/>
      <c r="C34" s="522"/>
      <c r="D34" s="522"/>
      <c r="E34" s="522"/>
      <c r="F34" s="522"/>
      <c r="G34" s="522"/>
      <c r="H34" s="522"/>
      <c r="I34" s="522"/>
    </row>
    <row r="35" spans="1:11" ht="19.5" hidden="1" customHeight="1" x14ac:dyDescent="0.35">
      <c r="A35" s="707"/>
      <c r="B35" s="521"/>
      <c r="C35" s="522"/>
      <c r="D35" s="522"/>
      <c r="E35" s="522"/>
      <c r="F35" s="522"/>
      <c r="G35" s="522"/>
      <c r="H35" s="522"/>
      <c r="I35" s="522"/>
    </row>
    <row r="36" spans="1:11" ht="13.5" customHeight="1" x14ac:dyDescent="0.35">
      <c r="A36" s="707"/>
      <c r="B36" s="521"/>
      <c r="C36" s="522"/>
      <c r="D36" s="522"/>
      <c r="E36" s="522"/>
      <c r="F36" s="522"/>
      <c r="G36" s="522"/>
      <c r="H36" s="522"/>
      <c r="I36" s="522"/>
    </row>
    <row r="37" spans="1:11" ht="106.5" customHeight="1" x14ac:dyDescent="0.35">
      <c r="A37" s="708"/>
      <c r="B37" s="523"/>
      <c r="C37" s="524"/>
      <c r="D37" s="524"/>
      <c r="E37" s="524"/>
      <c r="F37" s="524"/>
      <c r="G37" s="524"/>
      <c r="H37" s="524"/>
      <c r="I37" s="524"/>
    </row>
    <row r="38" spans="1:11" ht="27.75" customHeight="1" x14ac:dyDescent="0.35">
      <c r="A38" s="705" t="s">
        <v>289</v>
      </c>
      <c r="B38" s="547"/>
      <c r="C38" s="547"/>
      <c r="D38" s="547" t="s">
        <v>1214</v>
      </c>
      <c r="E38" s="547"/>
      <c r="F38" s="547"/>
      <c r="G38" s="547"/>
      <c r="H38" s="547"/>
      <c r="I38" s="507"/>
    </row>
    <row r="39" spans="1:11" s="2" customFormat="1" ht="31" customHeight="1" x14ac:dyDescent="0.35">
      <c r="A39" s="703" t="s">
        <v>291</v>
      </c>
      <c r="B39" s="548"/>
      <c r="C39" s="548"/>
      <c r="D39" s="548" t="s">
        <v>1215</v>
      </c>
      <c r="E39" s="548"/>
      <c r="F39" s="548"/>
      <c r="G39" s="548"/>
      <c r="H39" s="548"/>
      <c r="I39" s="510"/>
    </row>
    <row r="40" spans="1:11" ht="24" customHeight="1" x14ac:dyDescent="0.35">
      <c r="A40" s="704" t="s">
        <v>296</v>
      </c>
      <c r="B40" s="515"/>
      <c r="C40" s="515"/>
      <c r="D40" s="515"/>
      <c r="E40" s="515"/>
      <c r="F40" s="515"/>
      <c r="G40" s="515"/>
      <c r="H40" s="6">
        <v>30</v>
      </c>
      <c r="I40" s="197" t="s">
        <v>278</v>
      </c>
    </row>
    <row r="41" spans="1:11" ht="18" customHeight="1" x14ac:dyDescent="0.35">
      <c r="A41" s="706" t="s">
        <v>279</v>
      </c>
      <c r="B41" s="709" t="s">
        <v>1552</v>
      </c>
      <c r="C41" s="710"/>
      <c r="D41" s="710"/>
      <c r="E41" s="710"/>
      <c r="F41" s="710"/>
      <c r="G41" s="710"/>
      <c r="H41" s="710"/>
      <c r="I41" s="710"/>
    </row>
    <row r="42" spans="1:11" ht="29.25" customHeight="1" x14ac:dyDescent="0.35">
      <c r="A42" s="707"/>
      <c r="B42" s="711"/>
      <c r="C42" s="712"/>
      <c r="D42" s="712"/>
      <c r="E42" s="712"/>
      <c r="F42" s="712"/>
      <c r="G42" s="712"/>
      <c r="H42" s="712"/>
      <c r="I42" s="712"/>
    </row>
    <row r="43" spans="1:11" x14ac:dyDescent="0.35">
      <c r="A43" s="707"/>
      <c r="B43" s="711"/>
      <c r="C43" s="712"/>
      <c r="D43" s="712"/>
      <c r="E43" s="712"/>
      <c r="F43" s="712"/>
      <c r="G43" s="712"/>
      <c r="H43" s="712"/>
      <c r="I43" s="712"/>
    </row>
    <row r="44" spans="1:11" ht="33" customHeight="1" x14ac:dyDescent="0.35">
      <c r="A44" s="707"/>
      <c r="B44" s="711"/>
      <c r="C44" s="712"/>
      <c r="D44" s="712"/>
      <c r="E44" s="712"/>
      <c r="F44" s="712"/>
      <c r="G44" s="712"/>
      <c r="H44" s="712"/>
      <c r="I44" s="712"/>
    </row>
    <row r="45" spans="1:11" ht="75" customHeight="1" x14ac:dyDescent="0.35">
      <c r="A45" s="707"/>
      <c r="B45" s="711"/>
      <c r="C45" s="712"/>
      <c r="D45" s="712"/>
      <c r="E45" s="712"/>
      <c r="F45" s="712"/>
      <c r="G45" s="712"/>
      <c r="H45" s="712"/>
      <c r="I45" s="712"/>
    </row>
    <row r="46" spans="1:11" ht="17.5" customHeight="1" x14ac:dyDescent="0.35">
      <c r="A46" s="705" t="s">
        <v>289</v>
      </c>
      <c r="B46" s="547"/>
      <c r="C46" s="547"/>
      <c r="D46" s="547" t="s">
        <v>1216</v>
      </c>
      <c r="E46" s="547"/>
      <c r="F46" s="547"/>
      <c r="G46" s="547"/>
      <c r="H46" s="547"/>
      <c r="I46" s="507"/>
    </row>
    <row r="47" spans="1:11" ht="35.15" customHeight="1" x14ac:dyDescent="0.35">
      <c r="A47" s="703" t="s">
        <v>291</v>
      </c>
      <c r="B47" s="548"/>
      <c r="C47" s="548"/>
      <c r="D47" s="548" t="s">
        <v>1217</v>
      </c>
      <c r="E47" s="548"/>
      <c r="F47" s="548"/>
      <c r="G47" s="548"/>
      <c r="H47" s="548"/>
      <c r="I47" s="510"/>
      <c r="J47" s="17"/>
      <c r="K47" s="17"/>
    </row>
    <row r="48" spans="1:11" ht="17.149999999999999" customHeight="1" x14ac:dyDescent="0.35">
      <c r="A48" s="302"/>
      <c r="B48" s="17"/>
      <c r="C48" s="17"/>
      <c r="D48" s="17"/>
      <c r="E48" s="17"/>
      <c r="F48" s="17"/>
      <c r="G48" s="17"/>
      <c r="H48" s="17"/>
      <c r="I48" s="17"/>
      <c r="J48" s="17"/>
      <c r="K48" s="17"/>
    </row>
    <row r="49" spans="1:9" x14ac:dyDescent="0.35">
      <c r="A49" s="303" t="s">
        <v>301</v>
      </c>
      <c r="B49" s="17"/>
      <c r="C49" s="17"/>
      <c r="D49" s="17"/>
      <c r="E49" s="17"/>
      <c r="F49" s="17"/>
      <c r="G49" s="17"/>
      <c r="H49" s="17"/>
      <c r="I49" s="17"/>
    </row>
    <row r="50" spans="1:9" ht="128.25" customHeight="1" x14ac:dyDescent="0.35">
      <c r="A50" s="506" t="s">
        <v>302</v>
      </c>
      <c r="B50" s="547"/>
      <c r="C50" s="549" t="s">
        <v>1218</v>
      </c>
      <c r="D50" s="549"/>
      <c r="E50" s="549"/>
      <c r="F50" s="549"/>
      <c r="G50" s="549"/>
      <c r="H50" s="549"/>
      <c r="I50" s="512"/>
    </row>
    <row r="51" spans="1:9" ht="123" customHeight="1" x14ac:dyDescent="0.35">
      <c r="A51" s="506" t="s">
        <v>304</v>
      </c>
      <c r="B51" s="547"/>
      <c r="C51" s="549" t="s">
        <v>1219</v>
      </c>
      <c r="D51" s="549"/>
      <c r="E51" s="549"/>
      <c r="F51" s="549"/>
      <c r="G51" s="549"/>
      <c r="H51" s="549"/>
      <c r="I51" s="512"/>
    </row>
    <row r="52" spans="1:9" x14ac:dyDescent="0.35">
      <c r="A52" s="225"/>
      <c r="B52" s="225"/>
      <c r="C52" s="225"/>
      <c r="D52" s="225"/>
      <c r="E52" s="225"/>
      <c r="F52" s="225"/>
      <c r="G52" s="225"/>
      <c r="H52" s="17"/>
      <c r="I52" s="17"/>
    </row>
    <row r="53" spans="1:9" x14ac:dyDescent="0.35">
      <c r="A53" s="7" t="s">
        <v>305</v>
      </c>
      <c r="B53" s="7"/>
      <c r="C53" s="7"/>
      <c r="D53" s="7"/>
      <c r="E53" s="7"/>
      <c r="F53" s="7"/>
      <c r="G53" s="7"/>
      <c r="H53" s="17"/>
      <c r="I53" s="17"/>
    </row>
    <row r="54" spans="1:9" ht="15" x14ac:dyDescent="0.35">
      <c r="A54" s="550" t="s">
        <v>306</v>
      </c>
      <c r="B54" s="550"/>
      <c r="C54" s="550"/>
      <c r="D54" s="550"/>
      <c r="E54" s="550"/>
      <c r="F54" s="550"/>
      <c r="G54" s="550"/>
      <c r="H54" s="294">
        <v>2.2000000000000002</v>
      </c>
      <c r="I54" s="297" t="s">
        <v>307</v>
      </c>
    </row>
    <row r="55" spans="1:9" ht="29" customHeight="1" x14ac:dyDescent="0.35">
      <c r="A55" s="513" t="s">
        <v>1553</v>
      </c>
      <c r="B55" s="513"/>
      <c r="C55" s="513"/>
      <c r="D55" s="513"/>
      <c r="E55" s="513"/>
      <c r="F55" s="513"/>
      <c r="G55" s="513"/>
      <c r="H55" s="294">
        <v>1.8</v>
      </c>
      <c r="I55" s="297" t="s">
        <v>1220</v>
      </c>
    </row>
    <row r="56" spans="1:9" ht="17.649999999999999" customHeight="1" x14ac:dyDescent="0.35">
      <c r="A56" s="511" t="s">
        <v>309</v>
      </c>
      <c r="B56" s="511"/>
      <c r="C56" s="511"/>
      <c r="D56" s="511"/>
      <c r="E56" s="511"/>
      <c r="F56" s="511"/>
      <c r="G56" s="511"/>
      <c r="H56" s="10"/>
      <c r="I56" s="11"/>
    </row>
    <row r="57" spans="1:9" ht="17.649999999999999" customHeight="1" x14ac:dyDescent="0.35">
      <c r="A57" s="503" t="s">
        <v>310</v>
      </c>
      <c r="B57" s="503"/>
      <c r="C57" s="503"/>
      <c r="D57" s="503"/>
      <c r="E57" s="503"/>
      <c r="F57" s="369">
        <f>F58+F59+F60+F63</f>
        <v>57</v>
      </c>
      <c r="G57" s="369" t="s">
        <v>278</v>
      </c>
      <c r="H57" s="19">
        <f>F57/25</f>
        <v>2.2799999999999998</v>
      </c>
      <c r="I57" s="297" t="s">
        <v>307</v>
      </c>
    </row>
    <row r="58" spans="1:9" ht="17.649999999999999" customHeight="1" x14ac:dyDescent="0.35">
      <c r="A58" s="247" t="s">
        <v>143</v>
      </c>
      <c r="B58" s="504" t="s">
        <v>145</v>
      </c>
      <c r="C58" s="504"/>
      <c r="D58" s="504"/>
      <c r="E58" s="504"/>
      <c r="F58" s="369">
        <v>20</v>
      </c>
      <c r="G58" s="369" t="s">
        <v>278</v>
      </c>
      <c r="H58" s="293"/>
      <c r="I58" s="291"/>
    </row>
    <row r="59" spans="1:9" ht="17.649999999999999" customHeight="1" x14ac:dyDescent="0.35">
      <c r="A59" s="333"/>
      <c r="B59" s="504" t="s">
        <v>311</v>
      </c>
      <c r="C59" s="504"/>
      <c r="D59" s="504"/>
      <c r="E59" s="504"/>
      <c r="F59" s="369">
        <v>30</v>
      </c>
      <c r="G59" s="369" t="s">
        <v>278</v>
      </c>
      <c r="H59" s="75"/>
      <c r="I59" s="181"/>
    </row>
    <row r="60" spans="1:9" ht="17.649999999999999" customHeight="1" x14ac:dyDescent="0.35">
      <c r="A60" s="333"/>
      <c r="B60" s="504" t="s">
        <v>312</v>
      </c>
      <c r="C60" s="504"/>
      <c r="D60" s="504"/>
      <c r="E60" s="504"/>
      <c r="F60" s="369">
        <v>5</v>
      </c>
      <c r="G60" s="369" t="s">
        <v>278</v>
      </c>
      <c r="H60" s="75"/>
      <c r="I60" s="181"/>
    </row>
    <row r="61" spans="1:9" ht="17.649999999999999" customHeight="1" x14ac:dyDescent="0.35">
      <c r="A61" s="333"/>
      <c r="B61" s="504" t="s">
        <v>313</v>
      </c>
      <c r="C61" s="504"/>
      <c r="D61" s="504"/>
      <c r="E61" s="504"/>
      <c r="F61" s="369" t="s">
        <v>165</v>
      </c>
      <c r="G61" s="369" t="s">
        <v>278</v>
      </c>
      <c r="H61" s="75"/>
      <c r="I61" s="181"/>
    </row>
    <row r="62" spans="1:9" ht="31.15" customHeight="1" x14ac:dyDescent="0.35">
      <c r="A62" s="333"/>
      <c r="B62" s="504" t="s">
        <v>314</v>
      </c>
      <c r="C62" s="504"/>
      <c r="D62" s="504"/>
      <c r="E62" s="504"/>
      <c r="F62" s="369" t="s">
        <v>165</v>
      </c>
      <c r="G62" s="369" t="s">
        <v>278</v>
      </c>
      <c r="H62" s="75"/>
      <c r="I62" s="181"/>
    </row>
    <row r="63" spans="1:9" ht="17.649999999999999" customHeight="1" x14ac:dyDescent="0.35">
      <c r="A63" s="333"/>
      <c r="B63" s="504" t="s">
        <v>315</v>
      </c>
      <c r="C63" s="504"/>
      <c r="D63" s="504"/>
      <c r="E63" s="504"/>
      <c r="F63" s="369">
        <v>2</v>
      </c>
      <c r="G63" s="369" t="s">
        <v>278</v>
      </c>
      <c r="H63" s="293"/>
      <c r="I63" s="291"/>
    </row>
    <row r="64" spans="1:9" ht="23.5" customHeight="1" x14ac:dyDescent="0.35">
      <c r="A64" s="503" t="s">
        <v>316</v>
      </c>
      <c r="B64" s="503"/>
      <c r="C64" s="503"/>
      <c r="D64" s="503"/>
      <c r="E64" s="503"/>
      <c r="F64" s="369" t="s">
        <v>165</v>
      </c>
      <c r="G64" s="369" t="s">
        <v>278</v>
      </c>
      <c r="H64" s="207" t="s">
        <v>165</v>
      </c>
      <c r="I64" s="297" t="s">
        <v>307</v>
      </c>
    </row>
    <row r="65" spans="1:9" ht="15" x14ac:dyDescent="0.35">
      <c r="A65" s="504" t="s">
        <v>317</v>
      </c>
      <c r="B65" s="504"/>
      <c r="C65" s="504"/>
      <c r="D65" s="504"/>
      <c r="E65" s="504"/>
      <c r="F65" s="369">
        <v>42</v>
      </c>
      <c r="G65" s="369" t="s">
        <v>278</v>
      </c>
      <c r="H65" s="19">
        <f>F65/25</f>
        <v>1.68</v>
      </c>
      <c r="I65" s="297" t="s">
        <v>307</v>
      </c>
    </row>
  </sheetData>
  <mergeCells count="61">
    <mergeCell ref="A5:C5"/>
    <mergeCell ref="D5:I5"/>
    <mergeCell ref="A2:I2"/>
    <mergeCell ref="A3:C3"/>
    <mergeCell ref="D3:I3"/>
    <mergeCell ref="A4:C4"/>
    <mergeCell ref="D4:I4"/>
    <mergeCell ref="A6:C6"/>
    <mergeCell ref="D6:I6"/>
    <mergeCell ref="A8:I8"/>
    <mergeCell ref="A10:E10"/>
    <mergeCell ref="F10:I10"/>
    <mergeCell ref="A11:E11"/>
    <mergeCell ref="F11:I11"/>
    <mergeCell ref="A12:E12"/>
    <mergeCell ref="F12:I12"/>
    <mergeCell ref="A13:E13"/>
    <mergeCell ref="F13:I13"/>
    <mergeCell ref="B26:G26"/>
    <mergeCell ref="A15:I15"/>
    <mergeCell ref="A16:B16"/>
    <mergeCell ref="C16:I16"/>
    <mergeCell ref="A18:D18"/>
    <mergeCell ref="A19:A20"/>
    <mergeCell ref="B19:G20"/>
    <mergeCell ref="H19:I19"/>
    <mergeCell ref="A21:I21"/>
    <mergeCell ref="B22:G22"/>
    <mergeCell ref="B24:G24"/>
    <mergeCell ref="A25:I25"/>
    <mergeCell ref="A23:I23"/>
    <mergeCell ref="A47:C47"/>
    <mergeCell ref="D47:I47"/>
    <mergeCell ref="A50:B50"/>
    <mergeCell ref="C50:I50"/>
    <mergeCell ref="A29:G29"/>
    <mergeCell ref="A38:C38"/>
    <mergeCell ref="D38:I38"/>
    <mergeCell ref="A30:A37"/>
    <mergeCell ref="B30:I37"/>
    <mergeCell ref="A39:C39"/>
    <mergeCell ref="D39:I39"/>
    <mergeCell ref="A40:G40"/>
    <mergeCell ref="A41:A45"/>
    <mergeCell ref="B41:I45"/>
    <mergeCell ref="A46:C46"/>
    <mergeCell ref="D46:I46"/>
    <mergeCell ref="A64:E64"/>
    <mergeCell ref="A65:E65"/>
    <mergeCell ref="A51:B51"/>
    <mergeCell ref="C51:I51"/>
    <mergeCell ref="A56:G56"/>
    <mergeCell ref="A57:E57"/>
    <mergeCell ref="B62:E62"/>
    <mergeCell ref="B58:E58"/>
    <mergeCell ref="B59:E59"/>
    <mergeCell ref="B60:E60"/>
    <mergeCell ref="B61:E61"/>
    <mergeCell ref="B63:E63"/>
    <mergeCell ref="A54:G54"/>
    <mergeCell ref="A55:G55"/>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70"/>
  <sheetViews>
    <sheetView view="pageBreakPreview" topLeftCell="A25" zoomScale="142" zoomScaleNormal="172" zoomScaleSheetLayoutView="142" workbookViewId="0">
      <selection activeCell="C55" sqref="C55:I55"/>
    </sheetView>
  </sheetViews>
  <sheetFormatPr defaultColWidth="8.81640625" defaultRowHeight="13" x14ac:dyDescent="0.35"/>
  <cols>
    <col min="1" max="1" width="10" style="3" customWidth="1"/>
    <col min="2" max="5" width="9.7265625" style="3" customWidth="1"/>
    <col min="6" max="6" width="9.26953125" style="3" customWidth="1"/>
    <col min="7" max="7" width="6.54296875" style="3" customWidth="1"/>
    <col min="8" max="8" width="12.7265625" style="3" customWidth="1"/>
    <col min="9" max="9" width="8.7265625" style="3" customWidth="1"/>
    <col min="10" max="10" width="2.7265625" style="17" customWidth="1"/>
    <col min="11" max="16384" width="8.81640625" style="3"/>
  </cols>
  <sheetData>
    <row r="1" spans="1:9" x14ac:dyDescent="0.35">
      <c r="A1" s="1" t="s">
        <v>241</v>
      </c>
    </row>
    <row r="2" spans="1:9" x14ac:dyDescent="0.35">
      <c r="A2" s="420" t="s">
        <v>1148</v>
      </c>
      <c r="B2" s="420"/>
      <c r="C2" s="420"/>
      <c r="D2" s="420"/>
      <c r="E2" s="420"/>
      <c r="F2" s="420"/>
      <c r="G2" s="420"/>
      <c r="H2" s="420"/>
      <c r="I2" s="420"/>
    </row>
    <row r="3" spans="1:9" x14ac:dyDescent="0.35">
      <c r="A3" s="544" t="s">
        <v>141</v>
      </c>
      <c r="B3" s="558"/>
      <c r="C3" s="558"/>
      <c r="D3" s="558">
        <v>4</v>
      </c>
      <c r="E3" s="558"/>
      <c r="F3" s="558"/>
      <c r="G3" s="558"/>
      <c r="H3" s="558"/>
      <c r="I3" s="545"/>
    </row>
    <row r="4" spans="1:9" x14ac:dyDescent="0.35">
      <c r="A4" s="544" t="s">
        <v>140</v>
      </c>
      <c r="B4" s="558"/>
      <c r="C4" s="558"/>
      <c r="D4" s="558" t="s">
        <v>242</v>
      </c>
      <c r="E4" s="558"/>
      <c r="F4" s="558"/>
      <c r="G4" s="558"/>
      <c r="H4" s="558"/>
      <c r="I4" s="545"/>
    </row>
    <row r="5" spans="1:9" x14ac:dyDescent="0.35">
      <c r="A5" s="544" t="s">
        <v>144</v>
      </c>
      <c r="B5" s="558"/>
      <c r="C5" s="558"/>
      <c r="D5" s="558" t="s">
        <v>318</v>
      </c>
      <c r="E5" s="558"/>
      <c r="F5" s="558"/>
      <c r="G5" s="558"/>
      <c r="H5" s="558"/>
      <c r="I5" s="545"/>
    </row>
    <row r="6" spans="1:9" ht="19" customHeight="1" x14ac:dyDescent="0.35">
      <c r="A6" s="544" t="s">
        <v>244</v>
      </c>
      <c r="B6" s="558"/>
      <c r="C6" s="558"/>
      <c r="D6" s="549" t="s">
        <v>721</v>
      </c>
      <c r="E6" s="558"/>
      <c r="F6" s="558"/>
      <c r="G6" s="558"/>
      <c r="H6" s="558"/>
      <c r="I6" s="545"/>
    </row>
    <row r="8" spans="1:9" x14ac:dyDescent="0.35">
      <c r="A8" s="546" t="s">
        <v>3</v>
      </c>
      <c r="B8" s="546"/>
      <c r="C8" s="546"/>
      <c r="D8" s="546"/>
      <c r="E8" s="546"/>
      <c r="F8" s="546"/>
      <c r="G8" s="546"/>
      <c r="H8" s="546"/>
      <c r="I8" s="546"/>
    </row>
    <row r="9" spans="1:9" x14ac:dyDescent="0.35">
      <c r="A9" s="248" t="s">
        <v>1487</v>
      </c>
      <c r="B9" s="248"/>
      <c r="C9" s="248"/>
      <c r="D9" s="248"/>
      <c r="E9" s="248"/>
      <c r="F9" s="248"/>
      <c r="G9" s="248"/>
      <c r="H9" s="248"/>
      <c r="I9" s="248"/>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2</v>
      </c>
      <c r="G12" s="558"/>
      <c r="H12" s="558"/>
      <c r="I12" s="545"/>
    </row>
    <row r="13" spans="1:9" x14ac:dyDescent="0.35">
      <c r="A13" s="544" t="s">
        <v>16</v>
      </c>
      <c r="B13" s="558"/>
      <c r="C13" s="558"/>
      <c r="D13" s="558"/>
      <c r="E13" s="558"/>
      <c r="F13" s="558" t="s">
        <v>17</v>
      </c>
      <c r="G13" s="558"/>
      <c r="H13" s="558"/>
      <c r="I13" s="545"/>
    </row>
    <row r="15" spans="1:9" x14ac:dyDescent="0.35">
      <c r="A15" s="420" t="s">
        <v>249</v>
      </c>
      <c r="B15" s="420"/>
      <c r="C15" s="420"/>
      <c r="D15" s="420"/>
      <c r="E15" s="420"/>
      <c r="F15" s="420"/>
      <c r="G15" s="420"/>
      <c r="H15" s="420"/>
      <c r="I15" s="420"/>
    </row>
    <row r="16" spans="1:9" ht="37.5" customHeight="1" x14ac:dyDescent="0.35">
      <c r="A16" s="503" t="s">
        <v>250</v>
      </c>
      <c r="B16" s="503"/>
      <c r="C16" s="549" t="s">
        <v>1126</v>
      </c>
      <c r="D16" s="558"/>
      <c r="E16" s="558"/>
      <c r="F16" s="558"/>
      <c r="G16" s="558"/>
      <c r="H16" s="558"/>
      <c r="I16" s="545"/>
    </row>
    <row r="18" spans="1:11" x14ac:dyDescent="0.35">
      <c r="A18" s="554" t="s">
        <v>252</v>
      </c>
      <c r="B18" s="554"/>
      <c r="C18" s="554"/>
      <c r="D18" s="554"/>
    </row>
    <row r="19" spans="1:11" x14ac:dyDescent="0.35">
      <c r="A19" s="555" t="s">
        <v>32</v>
      </c>
      <c r="B19" s="556" t="s">
        <v>33</v>
      </c>
      <c r="C19" s="556"/>
      <c r="D19" s="556"/>
      <c r="E19" s="556"/>
      <c r="F19" s="556"/>
      <c r="G19" s="556"/>
      <c r="H19" s="556" t="s">
        <v>253</v>
      </c>
      <c r="I19" s="538"/>
    </row>
    <row r="20" spans="1:11" ht="27.75" customHeight="1" x14ac:dyDescent="0.35">
      <c r="A20" s="555"/>
      <c r="B20" s="556"/>
      <c r="C20" s="556"/>
      <c r="D20" s="556"/>
      <c r="E20" s="556"/>
      <c r="F20" s="556"/>
      <c r="G20" s="556"/>
      <c r="H20" s="183" t="s">
        <v>320</v>
      </c>
      <c r="I20" s="189" t="s">
        <v>36</v>
      </c>
    </row>
    <row r="21" spans="1:11" s="2" customFormat="1" ht="17.649999999999999" customHeight="1" x14ac:dyDescent="0.35">
      <c r="A21" s="736" t="s">
        <v>37</v>
      </c>
      <c r="B21" s="737"/>
      <c r="C21" s="737"/>
      <c r="D21" s="737"/>
      <c r="E21" s="737"/>
      <c r="F21" s="737"/>
      <c r="G21" s="737"/>
      <c r="H21" s="737"/>
      <c r="I21" s="738"/>
      <c r="J21" s="7"/>
    </row>
    <row r="22" spans="1:11" s="2" customFormat="1" ht="44.5" customHeight="1" x14ac:dyDescent="0.35">
      <c r="A22" s="286" t="s">
        <v>1221</v>
      </c>
      <c r="B22" s="739" t="s">
        <v>1222</v>
      </c>
      <c r="C22" s="740"/>
      <c r="D22" s="740"/>
      <c r="E22" s="740"/>
      <c r="F22" s="740"/>
      <c r="G22" s="741"/>
      <c r="H22" s="304" t="s">
        <v>48</v>
      </c>
      <c r="I22" s="4" t="s">
        <v>44</v>
      </c>
      <c r="J22" s="7"/>
    </row>
    <row r="23" spans="1:11" ht="36.65" customHeight="1" x14ac:dyDescent="0.35">
      <c r="A23" s="286" t="s">
        <v>1223</v>
      </c>
      <c r="B23" s="739" t="s">
        <v>1224</v>
      </c>
      <c r="C23" s="740"/>
      <c r="D23" s="740"/>
      <c r="E23" s="740"/>
      <c r="F23" s="740"/>
      <c r="G23" s="741"/>
      <c r="H23" s="101" t="s">
        <v>54</v>
      </c>
      <c r="I23" s="4" t="s">
        <v>44</v>
      </c>
    </row>
    <row r="24" spans="1:11" s="2" customFormat="1" ht="17.649999999999999" customHeight="1" x14ac:dyDescent="0.35">
      <c r="A24" s="735" t="s">
        <v>261</v>
      </c>
      <c r="B24" s="424"/>
      <c r="C24" s="424"/>
      <c r="D24" s="424"/>
      <c r="E24" s="424"/>
      <c r="F24" s="424"/>
      <c r="G24" s="424"/>
      <c r="H24" s="424"/>
      <c r="I24" s="425"/>
      <c r="J24" s="7"/>
    </row>
    <row r="25" spans="1:11" s="2" customFormat="1" ht="38.25" customHeight="1" x14ac:dyDescent="0.35">
      <c r="A25" s="207" t="s">
        <v>1225</v>
      </c>
      <c r="B25" s="548" t="s">
        <v>1226</v>
      </c>
      <c r="C25" s="548"/>
      <c r="D25" s="548"/>
      <c r="E25" s="548"/>
      <c r="F25" s="548"/>
      <c r="G25" s="548"/>
      <c r="H25" s="304" t="s">
        <v>95</v>
      </c>
      <c r="I25" s="4" t="s">
        <v>41</v>
      </c>
      <c r="J25" s="7"/>
      <c r="K25" s="3"/>
    </row>
    <row r="26" spans="1:11" s="2" customFormat="1" ht="44.25" customHeight="1" x14ac:dyDescent="0.35">
      <c r="A26" s="36" t="s">
        <v>1227</v>
      </c>
      <c r="B26" s="726" t="s">
        <v>1110</v>
      </c>
      <c r="C26" s="742"/>
      <c r="D26" s="742"/>
      <c r="E26" s="742"/>
      <c r="F26" s="742"/>
      <c r="G26" s="743"/>
      <c r="H26" s="304" t="s">
        <v>115</v>
      </c>
      <c r="I26" s="4" t="s">
        <v>44</v>
      </c>
      <c r="J26" s="7"/>
    </row>
    <row r="27" spans="1:11" s="2" customFormat="1" ht="17.649999999999999" customHeight="1" x14ac:dyDescent="0.35">
      <c r="A27" s="735" t="s">
        <v>271</v>
      </c>
      <c r="B27" s="424"/>
      <c r="C27" s="424"/>
      <c r="D27" s="424"/>
      <c r="E27" s="424"/>
      <c r="F27" s="424"/>
      <c r="G27" s="424"/>
      <c r="H27" s="424"/>
      <c r="I27" s="425"/>
      <c r="J27" s="7"/>
    </row>
    <row r="28" spans="1:11" ht="51.65" customHeight="1" x14ac:dyDescent="0.35">
      <c r="A28" s="286" t="s">
        <v>1228</v>
      </c>
      <c r="B28" s="549" t="s">
        <v>1229</v>
      </c>
      <c r="C28" s="549"/>
      <c r="D28" s="549"/>
      <c r="E28" s="549"/>
      <c r="F28" s="549"/>
      <c r="G28" s="549"/>
      <c r="H28" s="304" t="s">
        <v>811</v>
      </c>
      <c r="I28" s="4" t="s">
        <v>44</v>
      </c>
    </row>
    <row r="30" spans="1:11" x14ac:dyDescent="0.35">
      <c r="A30" s="1" t="s">
        <v>276</v>
      </c>
      <c r="K30" s="17"/>
    </row>
    <row r="31" spans="1:11" s="2" customFormat="1" ht="17.649999999999999" customHeight="1" x14ac:dyDescent="0.35">
      <c r="A31" s="515" t="s">
        <v>277</v>
      </c>
      <c r="B31" s="515"/>
      <c r="C31" s="515"/>
      <c r="D31" s="515"/>
      <c r="E31" s="515"/>
      <c r="F31" s="515"/>
      <c r="G31" s="515"/>
      <c r="H31" s="6">
        <v>15</v>
      </c>
      <c r="I31" s="194" t="s">
        <v>278</v>
      </c>
      <c r="J31" s="7"/>
      <c r="K31" s="7"/>
    </row>
    <row r="32" spans="1:11" s="2" customFormat="1" ht="17.649999999999999" customHeight="1" x14ac:dyDescent="0.35">
      <c r="A32" s="727" t="s">
        <v>279</v>
      </c>
      <c r="B32" s="729" t="s">
        <v>1230</v>
      </c>
      <c r="C32" s="730"/>
      <c r="D32" s="730"/>
      <c r="E32" s="730"/>
      <c r="F32" s="730"/>
      <c r="G32" s="730"/>
      <c r="H32" s="730"/>
      <c r="I32" s="730"/>
      <c r="J32" s="7"/>
      <c r="K32" s="7"/>
    </row>
    <row r="33" spans="1:11" s="2" customFormat="1" ht="17.649999999999999" customHeight="1" x14ac:dyDescent="0.35">
      <c r="A33" s="728"/>
      <c r="B33" s="731"/>
      <c r="C33" s="732"/>
      <c r="D33" s="732"/>
      <c r="E33" s="732"/>
      <c r="F33" s="732"/>
      <c r="G33" s="732"/>
      <c r="H33" s="732"/>
      <c r="I33" s="732"/>
      <c r="J33" s="7"/>
      <c r="K33" s="7"/>
    </row>
    <row r="34" spans="1:11" s="2" customFormat="1" ht="17.649999999999999" customHeight="1" x14ac:dyDescent="0.35">
      <c r="A34" s="728"/>
      <c r="B34" s="731"/>
      <c r="C34" s="732"/>
      <c r="D34" s="732"/>
      <c r="E34" s="732"/>
      <c r="F34" s="732"/>
      <c r="G34" s="732"/>
      <c r="H34" s="732"/>
      <c r="I34" s="732"/>
      <c r="J34" s="7"/>
      <c r="K34" s="7"/>
    </row>
    <row r="35" spans="1:11" s="2" customFormat="1" ht="17.649999999999999" customHeight="1" x14ac:dyDescent="0.35">
      <c r="A35" s="728"/>
      <c r="B35" s="731"/>
      <c r="C35" s="732"/>
      <c r="D35" s="732"/>
      <c r="E35" s="732"/>
      <c r="F35" s="732"/>
      <c r="G35" s="732"/>
      <c r="H35" s="732"/>
      <c r="I35" s="732"/>
      <c r="J35" s="7"/>
      <c r="K35" s="7"/>
    </row>
    <row r="36" spans="1:11" s="2" customFormat="1" ht="17.649999999999999" customHeight="1" x14ac:dyDescent="0.35">
      <c r="A36" s="728"/>
      <c r="B36" s="731"/>
      <c r="C36" s="732"/>
      <c r="D36" s="732"/>
      <c r="E36" s="732"/>
      <c r="F36" s="732"/>
      <c r="G36" s="732"/>
      <c r="H36" s="732"/>
      <c r="I36" s="732"/>
      <c r="J36" s="7"/>
      <c r="K36" s="7"/>
    </row>
    <row r="37" spans="1:11" s="2" customFormat="1" ht="26.5" customHeight="1" x14ac:dyDescent="0.35">
      <c r="A37" s="728"/>
      <c r="B37" s="731"/>
      <c r="C37" s="732"/>
      <c r="D37" s="732"/>
      <c r="E37" s="732"/>
      <c r="F37" s="732"/>
      <c r="G37" s="732"/>
      <c r="H37" s="732"/>
      <c r="I37" s="732"/>
      <c r="J37" s="7"/>
      <c r="K37" s="7"/>
    </row>
    <row r="38" spans="1:11" s="2" customFormat="1" ht="17.649999999999999" customHeight="1" x14ac:dyDescent="0.35">
      <c r="A38" s="728"/>
      <c r="B38" s="731"/>
      <c r="C38" s="732"/>
      <c r="D38" s="732"/>
      <c r="E38" s="732"/>
      <c r="F38" s="732"/>
      <c r="G38" s="732"/>
      <c r="H38" s="732"/>
      <c r="I38" s="732"/>
      <c r="J38" s="7"/>
      <c r="K38" s="7"/>
    </row>
    <row r="39" spans="1:11" s="2" customFormat="1" ht="17.649999999999999" customHeight="1" x14ac:dyDescent="0.35">
      <c r="A39" s="728"/>
      <c r="B39" s="731"/>
      <c r="C39" s="732"/>
      <c r="D39" s="732"/>
      <c r="E39" s="732"/>
      <c r="F39" s="732"/>
      <c r="G39" s="732"/>
      <c r="H39" s="732"/>
      <c r="I39" s="732"/>
      <c r="J39" s="7"/>
      <c r="K39" s="7"/>
    </row>
    <row r="40" spans="1:11" ht="33.75" customHeight="1" x14ac:dyDescent="0.35">
      <c r="A40" s="728"/>
      <c r="B40" s="731"/>
      <c r="C40" s="732"/>
      <c r="D40" s="732"/>
      <c r="E40" s="732"/>
      <c r="F40" s="732"/>
      <c r="G40" s="732"/>
      <c r="H40" s="732"/>
      <c r="I40" s="732"/>
      <c r="K40" s="17"/>
    </row>
    <row r="41" spans="1:11" ht="40.5" customHeight="1" x14ac:dyDescent="0.35">
      <c r="A41" s="728"/>
      <c r="B41" s="731"/>
      <c r="C41" s="732"/>
      <c r="D41" s="732"/>
      <c r="E41" s="732"/>
      <c r="F41" s="732"/>
      <c r="G41" s="732"/>
      <c r="H41" s="732"/>
      <c r="I41" s="732"/>
      <c r="K41" s="17"/>
    </row>
    <row r="42" spans="1:11" ht="16.5" customHeight="1" x14ac:dyDescent="0.35">
      <c r="A42" s="728"/>
      <c r="B42" s="733"/>
      <c r="C42" s="734"/>
      <c r="D42" s="734"/>
      <c r="E42" s="734"/>
      <c r="F42" s="734"/>
      <c r="G42" s="734"/>
      <c r="H42" s="734"/>
      <c r="I42" s="734"/>
      <c r="K42" s="17"/>
    </row>
    <row r="43" spans="1:11" ht="18.649999999999999" customHeight="1" x14ac:dyDescent="0.35">
      <c r="A43" s="506" t="s">
        <v>289</v>
      </c>
      <c r="B43" s="547"/>
      <c r="C43" s="547"/>
      <c r="D43" s="548" t="s">
        <v>1231</v>
      </c>
      <c r="E43" s="548"/>
      <c r="F43" s="548"/>
      <c r="G43" s="548"/>
      <c r="H43" s="548"/>
      <c r="I43" s="510"/>
      <c r="K43" s="17"/>
    </row>
    <row r="44" spans="1:11" ht="32.25" customHeight="1" x14ac:dyDescent="0.35">
      <c r="A44" s="509" t="s">
        <v>291</v>
      </c>
      <c r="B44" s="548"/>
      <c r="C44" s="548"/>
      <c r="D44" s="725" t="s">
        <v>1232</v>
      </c>
      <c r="E44" s="725"/>
      <c r="F44" s="725"/>
      <c r="G44" s="725"/>
      <c r="H44" s="725"/>
      <c r="I44" s="726"/>
      <c r="K44" s="17"/>
    </row>
    <row r="45" spans="1:11" s="2" customFormat="1" ht="17.649999999999999" customHeight="1" x14ac:dyDescent="0.35">
      <c r="A45" s="704" t="s">
        <v>292</v>
      </c>
      <c r="B45" s="515"/>
      <c r="C45" s="515"/>
      <c r="D45" s="515"/>
      <c r="E45" s="515"/>
      <c r="F45" s="515"/>
      <c r="G45" s="515"/>
      <c r="H45" s="6">
        <v>30</v>
      </c>
      <c r="I45" s="197" t="s">
        <v>278</v>
      </c>
      <c r="J45" s="7"/>
      <c r="K45" s="7"/>
    </row>
    <row r="46" spans="1:11" ht="32.25" customHeight="1" x14ac:dyDescent="0.35">
      <c r="A46" s="516" t="s">
        <v>279</v>
      </c>
      <c r="B46" s="519" t="s">
        <v>1233</v>
      </c>
      <c r="C46" s="520"/>
      <c r="D46" s="520"/>
      <c r="E46" s="520"/>
      <c r="F46" s="520"/>
      <c r="G46" s="520"/>
      <c r="H46" s="520"/>
      <c r="I46" s="520"/>
      <c r="K46" s="17"/>
    </row>
    <row r="47" spans="1:11" ht="27" customHeight="1" x14ac:dyDescent="0.35">
      <c r="A47" s="517"/>
      <c r="B47" s="521"/>
      <c r="C47" s="522"/>
      <c r="D47" s="522"/>
      <c r="E47" s="522"/>
      <c r="F47" s="522"/>
      <c r="G47" s="522"/>
      <c r="H47" s="522"/>
      <c r="I47" s="522"/>
      <c r="K47" s="17"/>
    </row>
    <row r="48" spans="1:11" ht="27" customHeight="1" x14ac:dyDescent="0.35">
      <c r="A48" s="517"/>
      <c r="B48" s="521"/>
      <c r="C48" s="522"/>
      <c r="D48" s="522"/>
      <c r="E48" s="522"/>
      <c r="F48" s="522"/>
      <c r="G48" s="522"/>
      <c r="H48" s="522"/>
      <c r="I48" s="522"/>
      <c r="K48" s="17"/>
    </row>
    <row r="49" spans="1:11" ht="18" customHeight="1" x14ac:dyDescent="0.35">
      <c r="A49" s="517"/>
      <c r="B49" s="521"/>
      <c r="C49" s="522"/>
      <c r="D49" s="522"/>
      <c r="E49" s="522"/>
      <c r="F49" s="522"/>
      <c r="G49" s="522"/>
      <c r="H49" s="522"/>
      <c r="I49" s="522"/>
      <c r="K49" s="17"/>
    </row>
    <row r="50" spans="1:11" ht="19.5" customHeight="1" x14ac:dyDescent="0.35">
      <c r="A50" s="506" t="s">
        <v>289</v>
      </c>
      <c r="B50" s="547"/>
      <c r="C50" s="547"/>
      <c r="D50" s="548" t="s">
        <v>1234</v>
      </c>
      <c r="E50" s="548"/>
      <c r="F50" s="548"/>
      <c r="G50" s="548"/>
      <c r="H50" s="548"/>
      <c r="I50" s="510"/>
      <c r="K50" s="17"/>
    </row>
    <row r="51" spans="1:11" ht="40.5" customHeight="1" x14ac:dyDescent="0.35">
      <c r="A51" s="509" t="s">
        <v>291</v>
      </c>
      <c r="B51" s="548"/>
      <c r="C51" s="548"/>
      <c r="D51" s="548" t="s">
        <v>1531</v>
      </c>
      <c r="E51" s="547"/>
      <c r="F51" s="547"/>
      <c r="G51" s="547"/>
      <c r="H51" s="547"/>
      <c r="I51" s="507"/>
      <c r="K51" s="17"/>
    </row>
    <row r="52" spans="1:11" x14ac:dyDescent="0.35">
      <c r="K52" s="17"/>
    </row>
    <row r="53" spans="1:11" x14ac:dyDescent="0.35">
      <c r="A53" s="1" t="s">
        <v>301</v>
      </c>
      <c r="K53" s="17"/>
    </row>
    <row r="54" spans="1:11" ht="90.65" customHeight="1" x14ac:dyDescent="0.35">
      <c r="A54" s="506" t="s">
        <v>302</v>
      </c>
      <c r="B54" s="547"/>
      <c r="C54" s="721" t="s">
        <v>1532</v>
      </c>
      <c r="D54" s="721"/>
      <c r="E54" s="721"/>
      <c r="F54" s="721"/>
      <c r="G54" s="721"/>
      <c r="H54" s="721"/>
      <c r="I54" s="722"/>
      <c r="K54" s="17"/>
    </row>
    <row r="55" spans="1:11" ht="101.15" customHeight="1" x14ac:dyDescent="0.35">
      <c r="A55" s="506" t="s">
        <v>304</v>
      </c>
      <c r="B55" s="547"/>
      <c r="C55" s="723" t="s">
        <v>1533</v>
      </c>
      <c r="D55" s="723"/>
      <c r="E55" s="723"/>
      <c r="F55" s="723"/>
      <c r="G55" s="723"/>
      <c r="H55" s="723"/>
      <c r="I55" s="724"/>
      <c r="K55" s="17"/>
    </row>
    <row r="57" spans="1:11" x14ac:dyDescent="0.35">
      <c r="A57" s="2" t="s">
        <v>305</v>
      </c>
      <c r="B57" s="7"/>
      <c r="C57" s="7"/>
      <c r="D57" s="7"/>
      <c r="E57" s="7"/>
      <c r="F57" s="7"/>
      <c r="G57" s="7"/>
    </row>
    <row r="58" spans="1:11" ht="15" customHeight="1" x14ac:dyDescent="0.35">
      <c r="A58" s="550" t="s">
        <v>306</v>
      </c>
      <c r="B58" s="550"/>
      <c r="C58" s="550"/>
      <c r="D58" s="550"/>
      <c r="E58" s="550"/>
      <c r="F58" s="550"/>
      <c r="G58" s="550"/>
      <c r="H58" s="43">
        <v>2</v>
      </c>
      <c r="I58" s="243" t="s">
        <v>307</v>
      </c>
    </row>
    <row r="59" spans="1:11" ht="23.5" customHeight="1" x14ac:dyDescent="0.35">
      <c r="A59" s="513" t="s">
        <v>308</v>
      </c>
      <c r="B59" s="513"/>
      <c r="C59" s="513"/>
      <c r="D59" s="513"/>
      <c r="E59" s="513"/>
      <c r="F59" s="513"/>
      <c r="G59" s="513"/>
      <c r="H59" s="43">
        <v>2</v>
      </c>
      <c r="I59" s="243" t="s">
        <v>307</v>
      </c>
    </row>
    <row r="60" spans="1:11" x14ac:dyDescent="0.35">
      <c r="A60" s="250"/>
      <c r="B60" s="250"/>
      <c r="C60" s="250"/>
      <c r="D60" s="250"/>
      <c r="E60" s="250"/>
      <c r="F60" s="250"/>
      <c r="G60" s="250"/>
      <c r="H60" s="254"/>
      <c r="I60" s="181"/>
    </row>
    <row r="61" spans="1:11" x14ac:dyDescent="0.35">
      <c r="A61" s="511" t="s">
        <v>309</v>
      </c>
      <c r="B61" s="511"/>
      <c r="C61" s="511"/>
      <c r="D61" s="511"/>
      <c r="E61" s="511"/>
      <c r="F61" s="511"/>
      <c r="G61" s="511"/>
      <c r="H61" s="10"/>
      <c r="I61" s="11"/>
    </row>
    <row r="62" spans="1:11" ht="17.649999999999999" customHeight="1" x14ac:dyDescent="0.35">
      <c r="A62" s="503" t="s">
        <v>310</v>
      </c>
      <c r="B62" s="503"/>
      <c r="C62" s="503"/>
      <c r="D62" s="503"/>
      <c r="E62" s="503"/>
      <c r="F62" s="207">
        <v>58</v>
      </c>
      <c r="G62" s="207" t="s">
        <v>278</v>
      </c>
      <c r="H62" s="19">
        <f>F62/25</f>
        <v>2.3199999999999998</v>
      </c>
      <c r="I62" s="185" t="s">
        <v>307</v>
      </c>
    </row>
    <row r="63" spans="1:11" ht="17.649999999999999" customHeight="1" x14ac:dyDescent="0.35">
      <c r="A63" s="12" t="s">
        <v>143</v>
      </c>
      <c r="B63" s="504" t="s">
        <v>145</v>
      </c>
      <c r="C63" s="504"/>
      <c r="D63" s="504"/>
      <c r="E63" s="504"/>
      <c r="F63" s="207">
        <v>15</v>
      </c>
      <c r="G63" s="207" t="s">
        <v>278</v>
      </c>
      <c r="H63" s="20"/>
      <c r="I63" s="199"/>
    </row>
    <row r="64" spans="1:11" ht="17.649999999999999" customHeight="1" x14ac:dyDescent="0.35">
      <c r="B64" s="504" t="s">
        <v>311</v>
      </c>
      <c r="C64" s="504"/>
      <c r="D64" s="504"/>
      <c r="E64" s="504"/>
      <c r="F64" s="207">
        <v>30</v>
      </c>
      <c r="G64" s="207" t="s">
        <v>278</v>
      </c>
      <c r="H64" s="21"/>
      <c r="I64" s="181"/>
    </row>
    <row r="65" spans="1:9" ht="17.649999999999999" customHeight="1" x14ac:dyDescent="0.35">
      <c r="B65" s="504" t="s">
        <v>312</v>
      </c>
      <c r="C65" s="504"/>
      <c r="D65" s="504"/>
      <c r="E65" s="504"/>
      <c r="F65" s="207">
        <v>5</v>
      </c>
      <c r="G65" s="207" t="s">
        <v>278</v>
      </c>
      <c r="H65" s="21"/>
      <c r="I65" s="181"/>
    </row>
    <row r="66" spans="1:9" ht="17.649999999999999" customHeight="1" x14ac:dyDescent="0.35">
      <c r="B66" s="504" t="s">
        <v>313</v>
      </c>
      <c r="C66" s="504"/>
      <c r="D66" s="504"/>
      <c r="E66" s="504"/>
      <c r="F66" s="207" t="s">
        <v>165</v>
      </c>
      <c r="G66" s="207" t="s">
        <v>278</v>
      </c>
      <c r="H66" s="21"/>
      <c r="I66" s="181"/>
    </row>
    <row r="67" spans="1:9" ht="17.649999999999999" customHeight="1" x14ac:dyDescent="0.35">
      <c r="B67" s="504" t="s">
        <v>314</v>
      </c>
      <c r="C67" s="504"/>
      <c r="D67" s="504"/>
      <c r="E67" s="504"/>
      <c r="F67" s="207" t="s">
        <v>165</v>
      </c>
      <c r="G67" s="207" t="s">
        <v>278</v>
      </c>
      <c r="H67" s="21"/>
      <c r="I67" s="181"/>
    </row>
    <row r="68" spans="1:9" ht="17.649999999999999" customHeight="1" x14ac:dyDescent="0.35">
      <c r="B68" s="504" t="s">
        <v>315</v>
      </c>
      <c r="C68" s="504"/>
      <c r="D68" s="504"/>
      <c r="E68" s="504"/>
      <c r="F68" s="207">
        <v>8</v>
      </c>
      <c r="G68" s="207" t="s">
        <v>278</v>
      </c>
      <c r="H68" s="22"/>
      <c r="I68" s="199"/>
    </row>
    <row r="69" spans="1:9" ht="25.5" customHeight="1" x14ac:dyDescent="0.35">
      <c r="A69" s="503" t="s">
        <v>316</v>
      </c>
      <c r="B69" s="503"/>
      <c r="C69" s="503"/>
      <c r="D69" s="503"/>
      <c r="E69" s="503"/>
      <c r="F69" s="207" t="s">
        <v>165</v>
      </c>
      <c r="G69" s="207" t="s">
        <v>278</v>
      </c>
      <c r="H69" s="19" t="s">
        <v>165</v>
      </c>
      <c r="I69" s="185" t="s">
        <v>307</v>
      </c>
    </row>
    <row r="70" spans="1:9" ht="17.649999999999999" customHeight="1" x14ac:dyDescent="0.35">
      <c r="A70" s="504" t="s">
        <v>317</v>
      </c>
      <c r="B70" s="504"/>
      <c r="C70" s="504"/>
      <c r="D70" s="504"/>
      <c r="E70" s="504"/>
      <c r="F70" s="207">
        <v>42</v>
      </c>
      <c r="G70" s="207" t="s">
        <v>278</v>
      </c>
      <c r="H70" s="19">
        <f>F70/25</f>
        <v>1.68</v>
      </c>
      <c r="I70" s="185" t="s">
        <v>307</v>
      </c>
    </row>
  </sheetData>
  <mergeCells count="63">
    <mergeCell ref="A5:C5"/>
    <mergeCell ref="D5:I5"/>
    <mergeCell ref="A2:I2"/>
    <mergeCell ref="A3:C3"/>
    <mergeCell ref="D3:I3"/>
    <mergeCell ref="A4:C4"/>
    <mergeCell ref="D4:I4"/>
    <mergeCell ref="A6:C6"/>
    <mergeCell ref="D6:I6"/>
    <mergeCell ref="A8:I8"/>
    <mergeCell ref="A10:E10"/>
    <mergeCell ref="F10:I10"/>
    <mergeCell ref="A11:E11"/>
    <mergeCell ref="F11:I11"/>
    <mergeCell ref="A12:E12"/>
    <mergeCell ref="F12:I12"/>
    <mergeCell ref="A13:E13"/>
    <mergeCell ref="F13:I13"/>
    <mergeCell ref="A27:I27"/>
    <mergeCell ref="A15:I15"/>
    <mergeCell ref="A16:B16"/>
    <mergeCell ref="C16:I16"/>
    <mergeCell ref="A18:D18"/>
    <mergeCell ref="A19:A20"/>
    <mergeCell ref="B19:G20"/>
    <mergeCell ref="H19:I19"/>
    <mergeCell ref="A21:I21"/>
    <mergeCell ref="B23:G23"/>
    <mergeCell ref="A24:I24"/>
    <mergeCell ref="B25:G25"/>
    <mergeCell ref="B26:G26"/>
    <mergeCell ref="B22:G22"/>
    <mergeCell ref="A50:C50"/>
    <mergeCell ref="D50:I50"/>
    <mergeCell ref="B28:G28"/>
    <mergeCell ref="A31:G31"/>
    <mergeCell ref="A43:C43"/>
    <mergeCell ref="D43:I43"/>
    <mergeCell ref="A44:C44"/>
    <mergeCell ref="D44:I44"/>
    <mergeCell ref="A45:G45"/>
    <mergeCell ref="A46:A49"/>
    <mergeCell ref="A32:A42"/>
    <mergeCell ref="B32:I42"/>
    <mergeCell ref="B46:I49"/>
    <mergeCell ref="D51:I51"/>
    <mergeCell ref="A54:B54"/>
    <mergeCell ref="C54:I54"/>
    <mergeCell ref="A55:B55"/>
    <mergeCell ref="C55:I55"/>
    <mergeCell ref="A51:C51"/>
    <mergeCell ref="A70:E70"/>
    <mergeCell ref="A58:G58"/>
    <mergeCell ref="A59:G59"/>
    <mergeCell ref="A61:G61"/>
    <mergeCell ref="A62:E62"/>
    <mergeCell ref="B63:E63"/>
    <mergeCell ref="B64:E64"/>
    <mergeCell ref="B65:E65"/>
    <mergeCell ref="B66:E66"/>
    <mergeCell ref="B67:E67"/>
    <mergeCell ref="B68:E68"/>
    <mergeCell ref="A69:E69"/>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K67"/>
  <sheetViews>
    <sheetView view="pageBreakPreview" topLeftCell="A37" zoomScale="130" zoomScaleNormal="160" zoomScaleSheetLayoutView="130" workbookViewId="0">
      <selection activeCell="A53" sqref="A53:G53"/>
    </sheetView>
  </sheetViews>
  <sheetFormatPr defaultColWidth="8.81640625" defaultRowHeight="13" x14ac:dyDescent="0.35"/>
  <cols>
    <col min="1" max="1" width="10.1796875" style="3" customWidth="1"/>
    <col min="2" max="3" width="9.7265625" style="3" customWidth="1"/>
    <col min="4" max="4" width="9" style="3" customWidth="1"/>
    <col min="5" max="5" width="8.81640625" style="3" customWidth="1"/>
    <col min="6" max="6" width="9.26953125" style="3" customWidth="1"/>
    <col min="7" max="7" width="6.7265625" style="3" customWidth="1"/>
    <col min="8" max="8" width="12.7265625" style="3" customWidth="1"/>
    <col min="9" max="9" width="8.7265625" style="3" customWidth="1"/>
    <col min="10" max="10" width="2.7265625" style="17" customWidth="1"/>
    <col min="11" max="16384" width="8.81640625" style="3"/>
  </cols>
  <sheetData>
    <row r="1" spans="1:9" x14ac:dyDescent="0.35">
      <c r="A1" s="365" t="s">
        <v>241</v>
      </c>
      <c r="B1" s="333"/>
      <c r="C1" s="333"/>
      <c r="D1" s="333"/>
      <c r="E1" s="333"/>
      <c r="F1" s="333"/>
      <c r="G1" s="333"/>
      <c r="H1" s="333"/>
      <c r="I1" s="333"/>
    </row>
    <row r="2" spans="1:9" x14ac:dyDescent="0.35">
      <c r="A2" s="765" t="s">
        <v>1149</v>
      </c>
      <c r="B2" s="765"/>
      <c r="C2" s="765"/>
      <c r="D2" s="765"/>
      <c r="E2" s="765"/>
      <c r="F2" s="765"/>
      <c r="G2" s="765"/>
      <c r="H2" s="765"/>
      <c r="I2" s="765"/>
    </row>
    <row r="3" spans="1:9" x14ac:dyDescent="0.35">
      <c r="A3" s="544" t="s">
        <v>141</v>
      </c>
      <c r="B3" s="558"/>
      <c r="C3" s="558"/>
      <c r="D3" s="763">
        <v>3</v>
      </c>
      <c r="E3" s="763"/>
      <c r="F3" s="763"/>
      <c r="G3" s="763"/>
      <c r="H3" s="763"/>
      <c r="I3" s="764"/>
    </row>
    <row r="4" spans="1:9" x14ac:dyDescent="0.35">
      <c r="A4" s="544" t="s">
        <v>140</v>
      </c>
      <c r="B4" s="558"/>
      <c r="C4" s="558"/>
      <c r="D4" s="763" t="s">
        <v>242</v>
      </c>
      <c r="E4" s="763"/>
      <c r="F4" s="763"/>
      <c r="G4" s="763"/>
      <c r="H4" s="763"/>
      <c r="I4" s="764"/>
    </row>
    <row r="5" spans="1:9" x14ac:dyDescent="0.35">
      <c r="A5" s="544" t="s">
        <v>144</v>
      </c>
      <c r="B5" s="558"/>
      <c r="C5" s="558"/>
      <c r="D5" s="763" t="s">
        <v>318</v>
      </c>
      <c r="E5" s="763"/>
      <c r="F5" s="763"/>
      <c r="G5" s="763"/>
      <c r="H5" s="763"/>
      <c r="I5" s="764"/>
    </row>
    <row r="6" spans="1:9" ht="21.65" customHeight="1" x14ac:dyDescent="0.35">
      <c r="A6" s="544" t="s">
        <v>244</v>
      </c>
      <c r="B6" s="558"/>
      <c r="C6" s="558"/>
      <c r="D6" s="510" t="s">
        <v>721</v>
      </c>
      <c r="E6" s="508"/>
      <c r="F6" s="508"/>
      <c r="G6" s="508"/>
      <c r="H6" s="508"/>
      <c r="I6" s="508"/>
    </row>
    <row r="8" spans="1:9" x14ac:dyDescent="0.35">
      <c r="A8" s="546" t="s">
        <v>3</v>
      </c>
      <c r="B8" s="546"/>
      <c r="C8" s="546"/>
      <c r="D8" s="546"/>
      <c r="E8" s="546"/>
      <c r="F8" s="546"/>
      <c r="G8" s="546"/>
      <c r="H8" s="546"/>
      <c r="I8" s="546"/>
    </row>
    <row r="9" spans="1:9" x14ac:dyDescent="0.35">
      <c r="A9" s="248" t="s">
        <v>1487</v>
      </c>
      <c r="B9" s="248"/>
      <c r="C9" s="248"/>
      <c r="D9" s="248"/>
      <c r="E9" s="248"/>
      <c r="F9" s="248"/>
      <c r="G9" s="248"/>
      <c r="H9" s="248"/>
      <c r="I9" s="248"/>
    </row>
    <row r="10" spans="1:9" x14ac:dyDescent="0.35">
      <c r="A10" s="544" t="s">
        <v>10</v>
      </c>
      <c r="B10" s="558"/>
      <c r="C10" s="558"/>
      <c r="D10" s="558"/>
      <c r="E10" s="558"/>
      <c r="F10" s="763" t="s">
        <v>11</v>
      </c>
      <c r="G10" s="763"/>
      <c r="H10" s="763"/>
      <c r="I10" s="764"/>
    </row>
    <row r="11" spans="1:9" x14ac:dyDescent="0.35">
      <c r="A11" s="544" t="s">
        <v>246</v>
      </c>
      <c r="B11" s="558"/>
      <c r="C11" s="558"/>
      <c r="D11" s="558"/>
      <c r="E11" s="558"/>
      <c r="F11" s="763" t="s">
        <v>247</v>
      </c>
      <c r="G11" s="763"/>
      <c r="H11" s="763"/>
      <c r="I11" s="764"/>
    </row>
    <row r="12" spans="1:9" x14ac:dyDescent="0.35">
      <c r="A12" s="544" t="s">
        <v>248</v>
      </c>
      <c r="B12" s="558"/>
      <c r="C12" s="558"/>
      <c r="D12" s="558"/>
      <c r="E12" s="558"/>
      <c r="F12" s="763">
        <v>2</v>
      </c>
      <c r="G12" s="763"/>
      <c r="H12" s="763"/>
      <c r="I12" s="764"/>
    </row>
    <row r="13" spans="1:9" x14ac:dyDescent="0.35">
      <c r="A13" s="544" t="s">
        <v>16</v>
      </c>
      <c r="B13" s="558"/>
      <c r="C13" s="558"/>
      <c r="D13" s="558"/>
      <c r="E13" s="558"/>
      <c r="F13" s="763" t="s">
        <v>17</v>
      </c>
      <c r="G13" s="763"/>
      <c r="H13" s="763"/>
      <c r="I13" s="764"/>
    </row>
    <row r="15" spans="1:9" x14ac:dyDescent="0.35">
      <c r="A15" s="420" t="s">
        <v>249</v>
      </c>
      <c r="B15" s="420"/>
      <c r="C15" s="420"/>
      <c r="D15" s="420"/>
      <c r="E15" s="420"/>
      <c r="F15" s="420"/>
      <c r="G15" s="420"/>
      <c r="H15" s="420"/>
      <c r="I15" s="420"/>
    </row>
    <row r="16" spans="1:9" ht="37.5" customHeight="1" x14ac:dyDescent="0.35">
      <c r="A16" s="503" t="s">
        <v>250</v>
      </c>
      <c r="B16" s="503"/>
      <c r="C16" s="713" t="s">
        <v>1254</v>
      </c>
      <c r="D16" s="763"/>
      <c r="E16" s="763"/>
      <c r="F16" s="763"/>
      <c r="G16" s="763"/>
      <c r="H16" s="763"/>
      <c r="I16" s="764"/>
    </row>
    <row r="18" spans="1:11" x14ac:dyDescent="0.35">
      <c r="A18" s="554" t="s">
        <v>252</v>
      </c>
      <c r="B18" s="554"/>
      <c r="C18" s="554"/>
      <c r="D18" s="554"/>
    </row>
    <row r="19" spans="1:11" x14ac:dyDescent="0.35">
      <c r="A19" s="555" t="s">
        <v>32</v>
      </c>
      <c r="B19" s="556" t="s">
        <v>33</v>
      </c>
      <c r="C19" s="556"/>
      <c r="D19" s="556"/>
      <c r="E19" s="556"/>
      <c r="F19" s="556"/>
      <c r="G19" s="556"/>
      <c r="H19" s="556" t="s">
        <v>253</v>
      </c>
      <c r="I19" s="538"/>
    </row>
    <row r="20" spans="1:11" ht="28.5" customHeight="1" x14ac:dyDescent="0.35">
      <c r="A20" s="555"/>
      <c r="B20" s="556"/>
      <c r="C20" s="556"/>
      <c r="D20" s="556"/>
      <c r="E20" s="556"/>
      <c r="F20" s="556"/>
      <c r="G20" s="556"/>
      <c r="H20" s="183" t="s">
        <v>320</v>
      </c>
      <c r="I20" s="189" t="s">
        <v>36</v>
      </c>
    </row>
    <row r="21" spans="1:11" s="2" customFormat="1" ht="17.649999999999999" customHeight="1" x14ac:dyDescent="0.35">
      <c r="A21" s="736" t="s">
        <v>37</v>
      </c>
      <c r="B21" s="737"/>
      <c r="C21" s="737"/>
      <c r="D21" s="737"/>
      <c r="E21" s="737"/>
      <c r="F21" s="737"/>
      <c r="G21" s="737"/>
      <c r="H21" s="737"/>
      <c r="I21" s="738"/>
      <c r="J21" s="7"/>
    </row>
    <row r="22" spans="1:11" ht="45" customHeight="1" x14ac:dyDescent="0.35">
      <c r="A22" s="98" t="s">
        <v>1255</v>
      </c>
      <c r="B22" s="760" t="s">
        <v>1256</v>
      </c>
      <c r="C22" s="716"/>
      <c r="D22" s="716"/>
      <c r="E22" s="716"/>
      <c r="F22" s="716"/>
      <c r="G22" s="716"/>
      <c r="H22" s="101" t="s">
        <v>1257</v>
      </c>
      <c r="I22" s="223" t="s">
        <v>44</v>
      </c>
    </row>
    <row r="23" spans="1:11" s="2" customFormat="1" ht="17.649999999999999" customHeight="1" x14ac:dyDescent="0.35">
      <c r="A23" s="735" t="s">
        <v>261</v>
      </c>
      <c r="B23" s="424"/>
      <c r="C23" s="424"/>
      <c r="D23" s="424"/>
      <c r="E23" s="424"/>
      <c r="F23" s="424"/>
      <c r="G23" s="424"/>
      <c r="H23" s="424"/>
      <c r="I23" s="425"/>
      <c r="J23" s="7"/>
    </row>
    <row r="24" spans="1:11" s="2" customFormat="1" ht="38.25" customHeight="1" x14ac:dyDescent="0.35">
      <c r="A24" s="98" t="s">
        <v>1258</v>
      </c>
      <c r="B24" s="761" t="s">
        <v>1259</v>
      </c>
      <c r="C24" s="717"/>
      <c r="D24" s="717"/>
      <c r="E24" s="717"/>
      <c r="F24" s="717"/>
      <c r="G24" s="717"/>
      <c r="H24" s="304" t="s">
        <v>1260</v>
      </c>
      <c r="I24" s="223" t="s">
        <v>44</v>
      </c>
      <c r="J24" s="7"/>
      <c r="K24" s="3"/>
    </row>
    <row r="25" spans="1:11" s="2" customFormat="1" ht="17.649999999999999" customHeight="1" x14ac:dyDescent="0.35">
      <c r="A25" s="735" t="s">
        <v>271</v>
      </c>
      <c r="B25" s="424"/>
      <c r="C25" s="424"/>
      <c r="D25" s="424"/>
      <c r="E25" s="424"/>
      <c r="F25" s="424"/>
      <c r="G25" s="424"/>
      <c r="H25" s="424"/>
      <c r="I25" s="425"/>
      <c r="J25" s="7"/>
    </row>
    <row r="26" spans="1:11" ht="46.5" customHeight="1" x14ac:dyDescent="0.35">
      <c r="A26" s="98" t="s">
        <v>1261</v>
      </c>
      <c r="B26" s="762" t="s">
        <v>1262</v>
      </c>
      <c r="C26" s="713"/>
      <c r="D26" s="713"/>
      <c r="E26" s="713"/>
      <c r="F26" s="713"/>
      <c r="G26" s="713"/>
      <c r="H26" s="304" t="s">
        <v>273</v>
      </c>
      <c r="I26" s="223" t="s">
        <v>44</v>
      </c>
    </row>
    <row r="28" spans="1:11" x14ac:dyDescent="0.35">
      <c r="A28" s="1" t="s">
        <v>276</v>
      </c>
    </row>
    <row r="29" spans="1:11" s="2" customFormat="1" ht="17.649999999999999" customHeight="1" x14ac:dyDescent="0.35">
      <c r="A29" s="515" t="s">
        <v>277</v>
      </c>
      <c r="B29" s="515"/>
      <c r="C29" s="515"/>
      <c r="D29" s="515"/>
      <c r="E29" s="515"/>
      <c r="F29" s="515"/>
      <c r="G29" s="515"/>
      <c r="H29" s="6">
        <v>15</v>
      </c>
      <c r="I29" s="197" t="s">
        <v>278</v>
      </c>
      <c r="J29" s="7"/>
      <c r="K29" s="7"/>
    </row>
    <row r="30" spans="1:11" s="2" customFormat="1" ht="17.649999999999999" customHeight="1" x14ac:dyDescent="0.35">
      <c r="A30" s="535" t="s">
        <v>279</v>
      </c>
      <c r="B30" s="753" t="s">
        <v>1263</v>
      </c>
      <c r="C30" s="754"/>
      <c r="D30" s="754"/>
      <c r="E30" s="754"/>
      <c r="F30" s="754"/>
      <c r="G30" s="754"/>
      <c r="H30" s="754"/>
      <c r="I30" s="755"/>
      <c r="J30" s="7"/>
      <c r="K30" s="7"/>
    </row>
    <row r="31" spans="1:11" s="2" customFormat="1" ht="17.649999999999999" customHeight="1" x14ac:dyDescent="0.35">
      <c r="A31" s="610"/>
      <c r="B31" s="756" t="s">
        <v>1264</v>
      </c>
      <c r="C31" s="755"/>
      <c r="D31" s="755"/>
      <c r="E31" s="755"/>
      <c r="F31" s="755"/>
      <c r="G31" s="755"/>
      <c r="H31" s="755"/>
      <c r="I31" s="755"/>
      <c r="J31" s="7"/>
      <c r="K31" s="7"/>
    </row>
    <row r="32" spans="1:11" s="2" customFormat="1" ht="17.5" customHeight="1" x14ac:dyDescent="0.35">
      <c r="A32" s="610"/>
      <c r="B32" s="757" t="s">
        <v>1265</v>
      </c>
      <c r="C32" s="757"/>
      <c r="D32" s="757"/>
      <c r="E32" s="757"/>
      <c r="F32" s="757"/>
      <c r="G32" s="757"/>
      <c r="H32" s="757"/>
      <c r="I32" s="756"/>
      <c r="J32" s="7"/>
      <c r="K32" s="7"/>
    </row>
    <row r="33" spans="1:11" ht="17.5" customHeight="1" x14ac:dyDescent="0.35">
      <c r="A33" s="610"/>
      <c r="B33" s="308" t="s">
        <v>1266</v>
      </c>
      <c r="C33" s="306"/>
      <c r="D33" s="306"/>
      <c r="E33" s="306"/>
      <c r="F33" s="306"/>
      <c r="G33" s="306"/>
      <c r="H33" s="306"/>
      <c r="I33" s="306"/>
      <c r="K33" s="17"/>
    </row>
    <row r="34" spans="1:11" ht="17.5" customHeight="1" x14ac:dyDescent="0.35">
      <c r="A34" s="610"/>
      <c r="B34" s="756" t="s">
        <v>1267</v>
      </c>
      <c r="C34" s="755"/>
      <c r="D34" s="755"/>
      <c r="E34" s="755"/>
      <c r="F34" s="755"/>
      <c r="G34" s="755"/>
      <c r="H34" s="755"/>
      <c r="I34" s="755"/>
      <c r="K34" s="17"/>
    </row>
    <row r="35" spans="1:11" ht="17.5" customHeight="1" x14ac:dyDescent="0.35">
      <c r="A35" s="610"/>
      <c r="B35" s="756" t="s">
        <v>1268</v>
      </c>
      <c r="C35" s="755"/>
      <c r="D35" s="755"/>
      <c r="E35" s="755"/>
      <c r="F35" s="755"/>
      <c r="G35" s="755"/>
      <c r="H35" s="755"/>
      <c r="I35" s="755"/>
      <c r="K35" s="17"/>
    </row>
    <row r="36" spans="1:11" ht="17.5" customHeight="1" x14ac:dyDescent="0.35">
      <c r="A36" s="537"/>
      <c r="B36" s="758" t="s">
        <v>1269</v>
      </c>
      <c r="C36" s="758"/>
      <c r="D36" s="758"/>
      <c r="E36" s="758"/>
      <c r="F36" s="758"/>
      <c r="G36" s="758"/>
      <c r="H36" s="758"/>
      <c r="I36" s="759"/>
      <c r="K36" s="17"/>
    </row>
    <row r="37" spans="1:11" x14ac:dyDescent="0.35">
      <c r="A37" s="506" t="s">
        <v>289</v>
      </c>
      <c r="B37" s="547"/>
      <c r="C37" s="547"/>
      <c r="D37" s="746" t="s">
        <v>1270</v>
      </c>
      <c r="E37" s="746"/>
      <c r="F37" s="746"/>
      <c r="G37" s="746"/>
      <c r="H37" s="746"/>
      <c r="I37" s="747"/>
      <c r="K37" s="17"/>
    </row>
    <row r="38" spans="1:11" ht="40.9" customHeight="1" x14ac:dyDescent="0.35">
      <c r="A38" s="509" t="s">
        <v>291</v>
      </c>
      <c r="B38" s="548"/>
      <c r="C38" s="548"/>
      <c r="D38" s="717" t="s">
        <v>1271</v>
      </c>
      <c r="E38" s="746"/>
      <c r="F38" s="746"/>
      <c r="G38" s="746"/>
      <c r="H38" s="746"/>
      <c r="I38" s="747"/>
      <c r="K38" s="17"/>
    </row>
    <row r="39" spans="1:11" s="2" customFormat="1" ht="17.649999999999999" customHeight="1" x14ac:dyDescent="0.35">
      <c r="A39" s="744" t="s">
        <v>296</v>
      </c>
      <c r="B39" s="745"/>
      <c r="C39" s="745"/>
      <c r="D39" s="745"/>
      <c r="E39" s="745"/>
      <c r="F39" s="745"/>
      <c r="G39" s="745"/>
      <c r="H39" s="114">
        <v>20</v>
      </c>
      <c r="I39" s="309" t="s">
        <v>278</v>
      </c>
      <c r="J39" s="7"/>
      <c r="K39" s="7"/>
    </row>
    <row r="40" spans="1:11" x14ac:dyDescent="0.35">
      <c r="A40" s="516" t="s">
        <v>279</v>
      </c>
      <c r="B40" s="749" t="s">
        <v>1272</v>
      </c>
      <c r="C40" s="749"/>
      <c r="D40" s="749"/>
      <c r="E40" s="749"/>
      <c r="F40" s="749"/>
      <c r="G40" s="749"/>
      <c r="H40" s="749"/>
      <c r="I40" s="749"/>
      <c r="K40" s="17"/>
    </row>
    <row r="41" spans="1:11" x14ac:dyDescent="0.35">
      <c r="A41" s="517"/>
      <c r="B41" s="750" t="s">
        <v>1273</v>
      </c>
      <c r="C41" s="751"/>
      <c r="D41" s="751"/>
      <c r="E41" s="751"/>
      <c r="F41" s="751"/>
      <c r="G41" s="751"/>
      <c r="H41" s="751"/>
      <c r="I41" s="752"/>
      <c r="K41" s="17"/>
    </row>
    <row r="42" spans="1:11" x14ac:dyDescent="0.35">
      <c r="A42" s="517"/>
      <c r="B42" s="750" t="s">
        <v>1274</v>
      </c>
      <c r="C42" s="751"/>
      <c r="D42" s="751"/>
      <c r="E42" s="751"/>
      <c r="F42" s="751"/>
      <c r="G42" s="751"/>
      <c r="H42" s="751"/>
      <c r="I42" s="752"/>
      <c r="K42" s="17"/>
    </row>
    <row r="43" spans="1:11" x14ac:dyDescent="0.35">
      <c r="A43" s="517"/>
      <c r="B43" s="270" t="s">
        <v>1275</v>
      </c>
      <c r="C43" s="270"/>
      <c r="D43" s="270"/>
      <c r="E43" s="270"/>
      <c r="F43" s="270"/>
      <c r="G43" s="270"/>
      <c r="H43" s="270"/>
      <c r="I43" s="270"/>
      <c r="K43" s="17"/>
    </row>
    <row r="44" spans="1:11" ht="17.5" customHeight="1" x14ac:dyDescent="0.35">
      <c r="A44" s="506" t="s">
        <v>289</v>
      </c>
      <c r="B44" s="547"/>
      <c r="C44" s="547"/>
      <c r="D44" s="746" t="s">
        <v>1276</v>
      </c>
      <c r="E44" s="746"/>
      <c r="F44" s="746"/>
      <c r="G44" s="746"/>
      <c r="H44" s="746"/>
      <c r="I44" s="747"/>
      <c r="K44" s="17"/>
    </row>
    <row r="45" spans="1:11" ht="40.5" customHeight="1" x14ac:dyDescent="0.35">
      <c r="A45" s="509" t="s">
        <v>291</v>
      </c>
      <c r="B45" s="548"/>
      <c r="C45" s="548"/>
      <c r="D45" s="717" t="s">
        <v>1277</v>
      </c>
      <c r="E45" s="746"/>
      <c r="F45" s="746"/>
      <c r="G45" s="746"/>
      <c r="H45" s="746"/>
      <c r="I45" s="747"/>
      <c r="K45" s="17"/>
    </row>
    <row r="46" spans="1:11" x14ac:dyDescent="0.35">
      <c r="K46" s="17"/>
    </row>
    <row r="47" spans="1:11" x14ac:dyDescent="0.35">
      <c r="A47" s="1" t="s">
        <v>301</v>
      </c>
      <c r="K47" s="17"/>
    </row>
    <row r="48" spans="1:11" ht="60.75" customHeight="1" x14ac:dyDescent="0.35">
      <c r="A48" s="506" t="s">
        <v>302</v>
      </c>
      <c r="B48" s="547"/>
      <c r="C48" s="713" t="s">
        <v>1278</v>
      </c>
      <c r="D48" s="713"/>
      <c r="E48" s="713"/>
      <c r="F48" s="713"/>
      <c r="G48" s="713"/>
      <c r="H48" s="713"/>
      <c r="I48" s="748"/>
      <c r="K48" s="17"/>
    </row>
    <row r="49" spans="1:11" ht="54" customHeight="1" x14ac:dyDescent="0.35">
      <c r="A49" s="506" t="s">
        <v>304</v>
      </c>
      <c r="B49" s="547"/>
      <c r="C49" s="713" t="s">
        <v>1279</v>
      </c>
      <c r="D49" s="713"/>
      <c r="E49" s="713"/>
      <c r="F49" s="713"/>
      <c r="G49" s="713"/>
      <c r="H49" s="713"/>
      <c r="I49" s="748"/>
      <c r="K49" s="17"/>
    </row>
    <row r="50" spans="1:11" x14ac:dyDescent="0.35">
      <c r="K50" s="17"/>
    </row>
    <row r="51" spans="1:11" x14ac:dyDescent="0.35">
      <c r="A51" s="2" t="s">
        <v>305</v>
      </c>
      <c r="B51" s="7"/>
      <c r="C51" s="7"/>
      <c r="D51" s="7"/>
      <c r="E51" s="7"/>
      <c r="F51" s="7"/>
      <c r="G51" s="7"/>
      <c r="K51" s="17"/>
    </row>
    <row r="52" spans="1:11" ht="15" x14ac:dyDescent="0.35">
      <c r="A52" s="550" t="s">
        <v>306</v>
      </c>
      <c r="B52" s="550"/>
      <c r="C52" s="550"/>
      <c r="D52" s="550"/>
      <c r="E52" s="550"/>
      <c r="F52" s="550"/>
      <c r="G52" s="550"/>
      <c r="H52" s="8">
        <v>1.5</v>
      </c>
      <c r="I52" s="185" t="s">
        <v>307</v>
      </c>
      <c r="K52" s="17"/>
    </row>
    <row r="53" spans="1:11" ht="15" x14ac:dyDescent="0.35">
      <c r="A53" s="513" t="s">
        <v>1528</v>
      </c>
      <c r="B53" s="550"/>
      <c r="C53" s="550"/>
      <c r="D53" s="550"/>
      <c r="E53" s="550"/>
      <c r="F53" s="550"/>
      <c r="G53" s="550"/>
      <c r="H53" s="8">
        <v>1.5</v>
      </c>
      <c r="I53" s="185" t="s">
        <v>307</v>
      </c>
      <c r="K53" s="17"/>
    </row>
    <row r="54" spans="1:11" x14ac:dyDescent="0.35">
      <c r="A54" s="208"/>
      <c r="B54" s="208"/>
      <c r="C54" s="208"/>
      <c r="D54" s="208"/>
      <c r="E54" s="208"/>
      <c r="F54" s="208"/>
      <c r="G54" s="208"/>
      <c r="H54" s="9"/>
      <c r="I54" s="180"/>
      <c r="K54" s="17"/>
    </row>
    <row r="55" spans="1:11" x14ac:dyDescent="0.35">
      <c r="A55" s="511" t="s">
        <v>309</v>
      </c>
      <c r="B55" s="511"/>
      <c r="C55" s="511"/>
      <c r="D55" s="511"/>
      <c r="E55" s="511"/>
      <c r="F55" s="511"/>
      <c r="G55" s="511"/>
      <c r="H55" s="10"/>
      <c r="I55" s="11"/>
      <c r="K55" s="17"/>
    </row>
    <row r="56" spans="1:11" ht="17.649999999999999" customHeight="1" x14ac:dyDescent="0.35">
      <c r="A56" s="503" t="s">
        <v>310</v>
      </c>
      <c r="B56" s="503"/>
      <c r="C56" s="503"/>
      <c r="D56" s="503"/>
      <c r="E56" s="503"/>
      <c r="F56" s="207">
        <v>39</v>
      </c>
      <c r="G56" s="207" t="s">
        <v>278</v>
      </c>
      <c r="H56" s="19">
        <f>F56/25</f>
        <v>1.56</v>
      </c>
      <c r="I56" s="185" t="s">
        <v>307</v>
      </c>
      <c r="K56" s="17"/>
    </row>
    <row r="57" spans="1:11" ht="17.649999999999999" customHeight="1" x14ac:dyDescent="0.35">
      <c r="A57" s="12" t="s">
        <v>143</v>
      </c>
      <c r="B57" s="504" t="s">
        <v>145</v>
      </c>
      <c r="C57" s="504"/>
      <c r="D57" s="504"/>
      <c r="E57" s="504"/>
      <c r="F57" s="207">
        <v>15</v>
      </c>
      <c r="G57" s="207" t="s">
        <v>278</v>
      </c>
      <c r="H57" s="13"/>
      <c r="I57" s="199"/>
      <c r="K57" s="17"/>
    </row>
    <row r="58" spans="1:11" ht="17.649999999999999" customHeight="1" x14ac:dyDescent="0.35">
      <c r="B58" s="504" t="s">
        <v>311</v>
      </c>
      <c r="C58" s="504"/>
      <c r="D58" s="504"/>
      <c r="E58" s="504"/>
      <c r="F58" s="207">
        <v>20</v>
      </c>
      <c r="G58" s="207" t="s">
        <v>278</v>
      </c>
      <c r="H58" s="15"/>
      <c r="I58" s="181"/>
      <c r="K58" s="17"/>
    </row>
    <row r="59" spans="1:11" ht="17.649999999999999" customHeight="1" x14ac:dyDescent="0.35">
      <c r="B59" s="504" t="s">
        <v>312</v>
      </c>
      <c r="C59" s="504"/>
      <c r="D59" s="504"/>
      <c r="E59" s="504"/>
      <c r="F59" s="207">
        <v>3</v>
      </c>
      <c r="G59" s="207" t="s">
        <v>278</v>
      </c>
      <c r="H59" s="15"/>
      <c r="I59" s="181"/>
      <c r="K59" s="17"/>
    </row>
    <row r="60" spans="1:11" ht="17.649999999999999" customHeight="1" x14ac:dyDescent="0.35">
      <c r="B60" s="504" t="s">
        <v>313</v>
      </c>
      <c r="C60" s="504"/>
      <c r="D60" s="504"/>
      <c r="E60" s="504"/>
      <c r="F60" s="207" t="s">
        <v>165</v>
      </c>
      <c r="G60" s="207" t="s">
        <v>278</v>
      </c>
      <c r="H60" s="15"/>
      <c r="I60" s="181"/>
      <c r="K60" s="17"/>
    </row>
    <row r="61" spans="1:11" ht="17.649999999999999" customHeight="1" x14ac:dyDescent="0.35">
      <c r="B61" s="504" t="s">
        <v>314</v>
      </c>
      <c r="C61" s="504"/>
      <c r="D61" s="504"/>
      <c r="E61" s="504"/>
      <c r="F61" s="207" t="s">
        <v>165</v>
      </c>
      <c r="G61" s="207" t="s">
        <v>278</v>
      </c>
      <c r="H61" s="15"/>
      <c r="I61" s="181"/>
      <c r="K61" s="17"/>
    </row>
    <row r="62" spans="1:11" ht="17.649999999999999" customHeight="1" x14ac:dyDescent="0.35">
      <c r="B62" s="504" t="s">
        <v>315</v>
      </c>
      <c r="C62" s="504"/>
      <c r="D62" s="504"/>
      <c r="E62" s="504"/>
      <c r="F62" s="207">
        <v>1</v>
      </c>
      <c r="G62" s="207" t="s">
        <v>278</v>
      </c>
      <c r="H62" s="195"/>
      <c r="I62" s="199"/>
      <c r="K62" s="17"/>
    </row>
    <row r="63" spans="1:11" ht="31.15" customHeight="1" x14ac:dyDescent="0.35">
      <c r="A63" s="503" t="s">
        <v>316</v>
      </c>
      <c r="B63" s="503"/>
      <c r="C63" s="503"/>
      <c r="D63" s="503"/>
      <c r="E63" s="503"/>
      <c r="F63" s="207" t="s">
        <v>165</v>
      </c>
      <c r="G63" s="207" t="s">
        <v>278</v>
      </c>
      <c r="H63" s="207" t="s">
        <v>165</v>
      </c>
      <c r="I63" s="185" t="s">
        <v>307</v>
      </c>
      <c r="K63" s="17"/>
    </row>
    <row r="64" spans="1:11" ht="17.649999999999999" customHeight="1" x14ac:dyDescent="0.35">
      <c r="A64" s="504" t="s">
        <v>317</v>
      </c>
      <c r="B64" s="504"/>
      <c r="C64" s="504"/>
      <c r="D64" s="504"/>
      <c r="E64" s="504"/>
      <c r="F64" s="207">
        <v>36</v>
      </c>
      <c r="G64" s="207" t="s">
        <v>278</v>
      </c>
      <c r="H64" s="19">
        <f>F64/25</f>
        <v>1.44</v>
      </c>
      <c r="I64" s="185" t="s">
        <v>307</v>
      </c>
      <c r="K64" s="17"/>
    </row>
    <row r="65" spans="11:11" x14ac:dyDescent="0.35">
      <c r="K65" s="17"/>
    </row>
    <row r="66" spans="11:11" x14ac:dyDescent="0.35">
      <c r="K66" s="17"/>
    </row>
    <row r="67" spans="11:11" x14ac:dyDescent="0.35">
      <c r="K67" s="17"/>
    </row>
  </sheetData>
  <mergeCells count="68">
    <mergeCell ref="A5:C5"/>
    <mergeCell ref="D5:I5"/>
    <mergeCell ref="A2:I2"/>
    <mergeCell ref="A3:C3"/>
    <mergeCell ref="D3:I3"/>
    <mergeCell ref="A4:C4"/>
    <mergeCell ref="D4:I4"/>
    <mergeCell ref="A6:C6"/>
    <mergeCell ref="D6:I6"/>
    <mergeCell ref="A8:I8"/>
    <mergeCell ref="A10:E10"/>
    <mergeCell ref="F10:I10"/>
    <mergeCell ref="A11:E11"/>
    <mergeCell ref="F11:I11"/>
    <mergeCell ref="A12:E12"/>
    <mergeCell ref="F12:I12"/>
    <mergeCell ref="A13:E13"/>
    <mergeCell ref="F13:I13"/>
    <mergeCell ref="A15:I15"/>
    <mergeCell ref="A16:B16"/>
    <mergeCell ref="C16:I16"/>
    <mergeCell ref="A18:D18"/>
    <mergeCell ref="A19:A20"/>
    <mergeCell ref="B19:G20"/>
    <mergeCell ref="H19:I19"/>
    <mergeCell ref="A29:G29"/>
    <mergeCell ref="A21:I21"/>
    <mergeCell ref="B22:G22"/>
    <mergeCell ref="B24:G24"/>
    <mergeCell ref="A23:I23"/>
    <mergeCell ref="B26:G26"/>
    <mergeCell ref="A25:I25"/>
    <mergeCell ref="A37:C37"/>
    <mergeCell ref="D37:I37"/>
    <mergeCell ref="A38:C38"/>
    <mergeCell ref="D38:I38"/>
    <mergeCell ref="B30:I30"/>
    <mergeCell ref="B31:I31"/>
    <mergeCell ref="B32:I32"/>
    <mergeCell ref="B34:I34"/>
    <mergeCell ref="B35:I35"/>
    <mergeCell ref="B36:I36"/>
    <mergeCell ref="A30:A36"/>
    <mergeCell ref="A53:G53"/>
    <mergeCell ref="A39:G39"/>
    <mergeCell ref="A40:A43"/>
    <mergeCell ref="A44:C44"/>
    <mergeCell ref="D44:I44"/>
    <mergeCell ref="A45:C45"/>
    <mergeCell ref="D45:I45"/>
    <mergeCell ref="A48:B48"/>
    <mergeCell ref="C48:I48"/>
    <mergeCell ref="A49:B49"/>
    <mergeCell ref="C49:I49"/>
    <mergeCell ref="A52:G52"/>
    <mergeCell ref="B40:I40"/>
    <mergeCell ref="B41:I41"/>
    <mergeCell ref="B42:I42"/>
    <mergeCell ref="B61:E61"/>
    <mergeCell ref="B62:E62"/>
    <mergeCell ref="A63:E63"/>
    <mergeCell ref="A64:E64"/>
    <mergeCell ref="A55:G55"/>
    <mergeCell ref="A56:E56"/>
    <mergeCell ref="B57:E57"/>
    <mergeCell ref="B58:E58"/>
    <mergeCell ref="B59:E59"/>
    <mergeCell ref="B60:E60"/>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68"/>
  <sheetViews>
    <sheetView view="pageBreakPreview" zoomScaleNormal="100" zoomScaleSheetLayoutView="100" workbookViewId="0">
      <selection activeCell="C16" sqref="C16:I17"/>
    </sheetView>
  </sheetViews>
  <sheetFormatPr defaultColWidth="8.81640625" defaultRowHeight="13" x14ac:dyDescent="0.35"/>
  <cols>
    <col min="1" max="1" width="8.81640625" style="3" customWidth="1"/>
    <col min="2" max="2" width="10.7265625" style="3" customWidth="1"/>
    <col min="3" max="6" width="8.81640625" style="3" customWidth="1"/>
    <col min="7" max="7" width="12" style="3" customWidth="1"/>
    <col min="8" max="8" width="10.7265625" style="3" customWidth="1"/>
    <col min="9" max="9" width="8.54296875" style="3" customWidth="1"/>
    <col min="10" max="10" width="2.7265625" style="3" customWidth="1"/>
    <col min="11" max="11" width="8.81640625" style="17"/>
    <col min="12" max="16384" width="8.81640625" style="3"/>
  </cols>
  <sheetData>
    <row r="1" spans="1:11" s="2" customFormat="1" x14ac:dyDescent="0.35">
      <c r="A1" s="1" t="s">
        <v>241</v>
      </c>
      <c r="K1" s="7"/>
    </row>
    <row r="2" spans="1:11" x14ac:dyDescent="0.35">
      <c r="A2" s="421" t="s">
        <v>180</v>
      </c>
      <c r="B2" s="421"/>
      <c r="C2" s="421"/>
      <c r="D2" s="421"/>
      <c r="E2" s="421"/>
      <c r="F2" s="421"/>
      <c r="G2" s="421"/>
      <c r="H2" s="421"/>
      <c r="I2" s="421"/>
    </row>
    <row r="3" spans="1:11" x14ac:dyDescent="0.35">
      <c r="A3" s="544" t="s">
        <v>141</v>
      </c>
      <c r="B3" s="558"/>
      <c r="C3" s="558"/>
      <c r="D3" s="545">
        <v>3</v>
      </c>
      <c r="E3" s="504"/>
      <c r="F3" s="504"/>
      <c r="G3" s="504"/>
      <c r="H3" s="504"/>
      <c r="I3" s="504"/>
    </row>
    <row r="4" spans="1:11" x14ac:dyDescent="0.35">
      <c r="A4" s="544" t="s">
        <v>140</v>
      </c>
      <c r="B4" s="558"/>
      <c r="C4" s="558"/>
      <c r="D4" s="545" t="s">
        <v>943</v>
      </c>
      <c r="E4" s="545"/>
      <c r="F4" s="545"/>
      <c r="G4" s="545"/>
      <c r="H4" s="545"/>
      <c r="I4" s="545"/>
    </row>
    <row r="5" spans="1:11" x14ac:dyDescent="0.35">
      <c r="A5" s="544" t="s">
        <v>144</v>
      </c>
      <c r="B5" s="558"/>
      <c r="C5" s="558"/>
      <c r="D5" s="545" t="s">
        <v>720</v>
      </c>
      <c r="E5" s="504"/>
      <c r="F5" s="504"/>
      <c r="G5" s="504"/>
      <c r="H5" s="504"/>
      <c r="I5" s="504"/>
    </row>
    <row r="6" spans="1:11" ht="15" customHeight="1" x14ac:dyDescent="0.35">
      <c r="A6" s="544" t="s">
        <v>244</v>
      </c>
      <c r="B6" s="558"/>
      <c r="C6" s="558"/>
      <c r="D6" s="510" t="s">
        <v>349</v>
      </c>
      <c r="E6" s="508"/>
      <c r="F6" s="508"/>
      <c r="G6" s="508"/>
      <c r="H6" s="508"/>
      <c r="I6" s="508"/>
    </row>
    <row r="8" spans="1:11" s="56" customFormat="1" x14ac:dyDescent="0.35">
      <c r="A8" s="546" t="s">
        <v>3</v>
      </c>
      <c r="B8" s="546"/>
      <c r="C8" s="546"/>
      <c r="D8" s="546"/>
      <c r="E8" s="546"/>
      <c r="F8" s="546"/>
      <c r="G8" s="546"/>
      <c r="H8" s="546"/>
      <c r="I8" s="546"/>
      <c r="K8" s="71"/>
    </row>
    <row r="9" spans="1:11" s="56" customFormat="1" x14ac:dyDescent="0.35">
      <c r="A9" s="415" t="s">
        <v>1519</v>
      </c>
      <c r="B9" s="415"/>
      <c r="C9" s="415"/>
      <c r="D9" s="415"/>
      <c r="E9" s="415"/>
      <c r="F9" s="415"/>
      <c r="G9" s="415"/>
      <c r="H9" s="415"/>
      <c r="I9" s="415"/>
      <c r="K9" s="71"/>
    </row>
    <row r="10" spans="1:11" x14ac:dyDescent="0.35">
      <c r="A10" s="544" t="s">
        <v>10</v>
      </c>
      <c r="B10" s="558"/>
      <c r="C10" s="558"/>
      <c r="D10" s="558"/>
      <c r="E10" s="558"/>
      <c r="F10" s="558" t="s">
        <v>11</v>
      </c>
      <c r="G10" s="558"/>
      <c r="H10" s="558"/>
      <c r="I10" s="545"/>
    </row>
    <row r="11" spans="1:11" x14ac:dyDescent="0.35">
      <c r="A11" s="544" t="s">
        <v>246</v>
      </c>
      <c r="B11" s="558"/>
      <c r="C11" s="558"/>
      <c r="D11" s="558"/>
      <c r="E11" s="558"/>
      <c r="F11" s="558" t="s">
        <v>247</v>
      </c>
      <c r="G11" s="558"/>
      <c r="H11" s="558"/>
      <c r="I11" s="545"/>
    </row>
    <row r="12" spans="1:11" x14ac:dyDescent="0.35">
      <c r="A12" s="544" t="s">
        <v>248</v>
      </c>
      <c r="B12" s="558"/>
      <c r="C12" s="558"/>
      <c r="D12" s="558"/>
      <c r="E12" s="558"/>
      <c r="F12" s="558">
        <v>2</v>
      </c>
      <c r="G12" s="558"/>
      <c r="H12" s="558"/>
      <c r="I12" s="545"/>
    </row>
    <row r="13" spans="1:11" x14ac:dyDescent="0.35">
      <c r="A13" s="544" t="s">
        <v>16</v>
      </c>
      <c r="B13" s="558"/>
      <c r="C13" s="558"/>
      <c r="D13" s="558"/>
      <c r="E13" s="558"/>
      <c r="F13" s="558" t="s">
        <v>17</v>
      </c>
      <c r="G13" s="558"/>
      <c r="H13" s="558"/>
      <c r="I13" s="545"/>
    </row>
    <row r="15" spans="1:11" x14ac:dyDescent="0.35">
      <c r="A15" s="420" t="s">
        <v>249</v>
      </c>
      <c r="B15" s="420"/>
      <c r="C15" s="420"/>
      <c r="D15" s="420"/>
      <c r="E15" s="420"/>
      <c r="F15" s="420"/>
      <c r="G15" s="420"/>
      <c r="H15" s="420"/>
      <c r="I15" s="420"/>
    </row>
    <row r="16" spans="1:11" s="17" customFormat="1" ht="14.5" customHeight="1" x14ac:dyDescent="0.35">
      <c r="A16" s="520" t="s">
        <v>250</v>
      </c>
      <c r="B16" s="551"/>
      <c r="C16" s="519" t="s">
        <v>2</v>
      </c>
      <c r="D16" s="520"/>
      <c r="E16" s="520"/>
      <c r="F16" s="520"/>
      <c r="G16" s="520"/>
      <c r="H16" s="520"/>
      <c r="I16" s="520"/>
    </row>
    <row r="17" spans="1:11" s="17" customFormat="1" ht="14.5" customHeight="1" x14ac:dyDescent="0.35">
      <c r="A17" s="524"/>
      <c r="B17" s="553"/>
      <c r="C17" s="523"/>
      <c r="D17" s="524"/>
      <c r="E17" s="524"/>
      <c r="F17" s="524"/>
      <c r="G17" s="524"/>
      <c r="H17" s="524"/>
      <c r="I17" s="524"/>
    </row>
    <row r="19" spans="1:11" x14ac:dyDescent="0.35">
      <c r="A19" s="554" t="s">
        <v>252</v>
      </c>
      <c r="B19" s="554"/>
      <c r="C19" s="554"/>
      <c r="D19" s="554"/>
    </row>
    <row r="20" spans="1:11" x14ac:dyDescent="0.35">
      <c r="A20" s="555" t="s">
        <v>32</v>
      </c>
      <c r="B20" s="556" t="s">
        <v>33</v>
      </c>
      <c r="C20" s="556"/>
      <c r="D20" s="556"/>
      <c r="E20" s="556"/>
      <c r="F20" s="556"/>
      <c r="G20" s="556"/>
      <c r="H20" s="556" t="s">
        <v>253</v>
      </c>
      <c r="I20" s="538"/>
    </row>
    <row r="21" spans="1:11" ht="26" x14ac:dyDescent="0.35">
      <c r="A21" s="555"/>
      <c r="B21" s="556"/>
      <c r="C21" s="556"/>
      <c r="D21" s="556"/>
      <c r="E21" s="556"/>
      <c r="F21" s="556"/>
      <c r="G21" s="556"/>
      <c r="H21" s="183" t="s">
        <v>320</v>
      </c>
      <c r="I21" s="189" t="s">
        <v>36</v>
      </c>
    </row>
    <row r="22" spans="1:11" s="2" customFormat="1" ht="17.649999999999999" customHeight="1" x14ac:dyDescent="0.35">
      <c r="A22" s="422" t="s">
        <v>37</v>
      </c>
      <c r="B22" s="424"/>
      <c r="C22" s="424"/>
      <c r="D22" s="424"/>
      <c r="E22" s="424"/>
      <c r="F22" s="424"/>
      <c r="G22" s="424"/>
      <c r="H22" s="424"/>
      <c r="I22" s="425"/>
      <c r="K22" s="7"/>
    </row>
    <row r="23" spans="1:11" ht="39.75" customHeight="1" x14ac:dyDescent="0.35">
      <c r="A23" s="192" t="s">
        <v>944</v>
      </c>
      <c r="B23" s="702" t="s">
        <v>945</v>
      </c>
      <c r="C23" s="702" t="s">
        <v>724</v>
      </c>
      <c r="D23" s="702" t="s">
        <v>724</v>
      </c>
      <c r="E23" s="702" t="s">
        <v>724</v>
      </c>
      <c r="F23" s="702" t="s">
        <v>724</v>
      </c>
      <c r="G23" s="702" t="s">
        <v>724</v>
      </c>
      <c r="H23" s="193" t="s">
        <v>946</v>
      </c>
      <c r="I23" s="26" t="s">
        <v>44</v>
      </c>
    </row>
    <row r="24" spans="1:11" s="2" customFormat="1" ht="17.649999999999999" customHeight="1" x14ac:dyDescent="0.35">
      <c r="A24" s="701" t="s">
        <v>261</v>
      </c>
      <c r="B24" s="661"/>
      <c r="C24" s="661"/>
      <c r="D24" s="661"/>
      <c r="E24" s="661"/>
      <c r="F24" s="661"/>
      <c r="G24" s="661"/>
      <c r="H24" s="661"/>
      <c r="I24" s="662"/>
      <c r="K24" s="7"/>
    </row>
    <row r="25" spans="1:11" ht="45" customHeight="1" x14ac:dyDescent="0.35">
      <c r="A25" s="192" t="s">
        <v>947</v>
      </c>
      <c r="B25" s="562" t="s">
        <v>948</v>
      </c>
      <c r="C25" s="562"/>
      <c r="D25" s="562"/>
      <c r="E25" s="562"/>
      <c r="F25" s="562"/>
      <c r="G25" s="562"/>
      <c r="H25" s="193" t="s">
        <v>949</v>
      </c>
      <c r="I25" s="26" t="s">
        <v>44</v>
      </c>
    </row>
    <row r="26" spans="1:11" ht="58.5" customHeight="1" x14ac:dyDescent="0.35">
      <c r="A26" s="192" t="s">
        <v>950</v>
      </c>
      <c r="B26" s="562" t="s">
        <v>951</v>
      </c>
      <c r="C26" s="562"/>
      <c r="D26" s="562"/>
      <c r="E26" s="562"/>
      <c r="F26" s="562"/>
      <c r="G26" s="562"/>
      <c r="H26" s="193" t="s">
        <v>952</v>
      </c>
      <c r="I26" s="26" t="s">
        <v>44</v>
      </c>
    </row>
    <row r="27" spans="1:11" s="2" customFormat="1" ht="17.649999999999999" customHeight="1" x14ac:dyDescent="0.35">
      <c r="A27" s="701" t="s">
        <v>271</v>
      </c>
      <c r="B27" s="661"/>
      <c r="C27" s="661"/>
      <c r="D27" s="661"/>
      <c r="E27" s="661"/>
      <c r="F27" s="661"/>
      <c r="G27" s="661"/>
      <c r="H27" s="661"/>
      <c r="I27" s="662"/>
      <c r="K27" s="7"/>
    </row>
    <row r="28" spans="1:11" ht="43.15" customHeight="1" x14ac:dyDescent="0.35">
      <c r="A28" s="192" t="s">
        <v>953</v>
      </c>
      <c r="B28" s="394" t="s">
        <v>954</v>
      </c>
      <c r="C28" s="394" t="s">
        <v>119</v>
      </c>
      <c r="D28" s="394" t="s">
        <v>119</v>
      </c>
      <c r="E28" s="394" t="s">
        <v>119</v>
      </c>
      <c r="F28" s="394" t="s">
        <v>119</v>
      </c>
      <c r="G28" s="394" t="s">
        <v>119</v>
      </c>
      <c r="H28" s="193" t="s">
        <v>118</v>
      </c>
      <c r="I28" s="26" t="s">
        <v>44</v>
      </c>
    </row>
    <row r="30" spans="1:11" x14ac:dyDescent="0.35">
      <c r="A30" s="1" t="s">
        <v>276</v>
      </c>
      <c r="K30" s="3"/>
    </row>
    <row r="31" spans="1:11" s="2" customFormat="1" ht="17.649999999999999" customHeight="1" x14ac:dyDescent="0.35">
      <c r="A31" s="515" t="s">
        <v>955</v>
      </c>
      <c r="B31" s="515"/>
      <c r="C31" s="515"/>
      <c r="D31" s="515"/>
      <c r="E31" s="515"/>
      <c r="F31" s="515"/>
      <c r="G31" s="515"/>
      <c r="H31" s="6">
        <v>30</v>
      </c>
      <c r="I31" s="197" t="s">
        <v>278</v>
      </c>
    </row>
    <row r="32" spans="1:11" ht="17.649999999999999" customHeight="1" x14ac:dyDescent="0.35">
      <c r="A32" s="516" t="s">
        <v>279</v>
      </c>
      <c r="B32" s="559" t="s">
        <v>956</v>
      </c>
      <c r="C32" s="559"/>
      <c r="D32" s="559"/>
      <c r="E32" s="559"/>
      <c r="F32" s="559"/>
      <c r="G32" s="559"/>
      <c r="H32" s="559"/>
      <c r="I32" s="519"/>
      <c r="K32" s="3"/>
    </row>
    <row r="33" spans="1:11" ht="17.649999999999999" customHeight="1" x14ac:dyDescent="0.35">
      <c r="A33" s="517"/>
      <c r="B33" s="521" t="s">
        <v>957</v>
      </c>
      <c r="C33" s="700"/>
      <c r="D33" s="700"/>
      <c r="E33" s="700"/>
      <c r="F33" s="700"/>
      <c r="G33" s="700"/>
      <c r="H33" s="700"/>
      <c r="I33" s="700"/>
      <c r="K33" s="3"/>
    </row>
    <row r="34" spans="1:11" ht="17.649999999999999" customHeight="1" x14ac:dyDescent="0.35">
      <c r="A34" s="517"/>
      <c r="B34" s="521" t="s">
        <v>958</v>
      </c>
      <c r="C34" s="700"/>
      <c r="D34" s="700"/>
      <c r="E34" s="700"/>
      <c r="F34" s="700"/>
      <c r="G34" s="700"/>
      <c r="H34" s="700"/>
      <c r="I34" s="700"/>
      <c r="K34" s="3"/>
    </row>
    <row r="35" spans="1:11" ht="17.649999999999999" customHeight="1" x14ac:dyDescent="0.35">
      <c r="A35" s="506" t="s">
        <v>289</v>
      </c>
      <c r="B35" s="547"/>
      <c r="C35" s="547"/>
      <c r="D35" s="565" t="s">
        <v>959</v>
      </c>
      <c r="E35" s="565"/>
      <c r="F35" s="565"/>
      <c r="G35" s="565"/>
      <c r="H35" s="565"/>
      <c r="I35" s="609"/>
      <c r="K35" s="3"/>
    </row>
    <row r="36" spans="1:11" s="17" customFormat="1" ht="14.5" customHeight="1" x14ac:dyDescent="0.35">
      <c r="A36" s="520" t="s">
        <v>291</v>
      </c>
      <c r="B36" s="520"/>
      <c r="C36" s="551"/>
      <c r="D36" s="559" t="s">
        <v>960</v>
      </c>
      <c r="E36" s="559"/>
      <c r="F36" s="559"/>
      <c r="G36" s="559"/>
      <c r="H36" s="559"/>
      <c r="I36" s="519"/>
    </row>
    <row r="37" spans="1:11" s="17" customFormat="1" ht="14.5" customHeight="1" x14ac:dyDescent="0.35">
      <c r="A37" s="522"/>
      <c r="B37" s="522"/>
      <c r="C37" s="552"/>
      <c r="D37" s="696" t="s">
        <v>961</v>
      </c>
      <c r="E37" s="696"/>
      <c r="F37" s="696"/>
      <c r="G37" s="696"/>
      <c r="H37" s="696"/>
      <c r="I37" s="697"/>
    </row>
    <row r="38" spans="1:11" s="17" customFormat="1" ht="14.5" customHeight="1" x14ac:dyDescent="0.35">
      <c r="A38" s="522"/>
      <c r="B38" s="522"/>
      <c r="C38" s="552"/>
      <c r="D38" s="696" t="s">
        <v>962</v>
      </c>
      <c r="E38" s="696"/>
      <c r="F38" s="696"/>
      <c r="G38" s="696"/>
      <c r="H38" s="696"/>
      <c r="I38" s="697"/>
    </row>
    <row r="39" spans="1:11" s="17" customFormat="1" ht="28.9" customHeight="1" x14ac:dyDescent="0.35">
      <c r="A39" s="524"/>
      <c r="B39" s="524"/>
      <c r="C39" s="553"/>
      <c r="D39" s="698" t="s">
        <v>1489</v>
      </c>
      <c r="E39" s="698"/>
      <c r="F39" s="698"/>
      <c r="G39" s="698"/>
      <c r="H39" s="698"/>
      <c r="I39" s="699"/>
    </row>
    <row r="40" spans="1:11" s="17" customFormat="1" ht="14.5" customHeight="1" x14ac:dyDescent="0.35">
      <c r="A40" s="195"/>
      <c r="B40" s="195"/>
      <c r="C40" s="195"/>
      <c r="D40" s="198"/>
      <c r="E40" s="198"/>
      <c r="F40" s="198"/>
      <c r="G40" s="198"/>
      <c r="H40" s="198"/>
      <c r="I40" s="198"/>
    </row>
    <row r="41" spans="1:11" x14ac:dyDescent="0.35">
      <c r="A41" s="1" t="s">
        <v>301</v>
      </c>
    </row>
    <row r="42" spans="1:11" s="17" customFormat="1" ht="14.5" customHeight="1" x14ac:dyDescent="0.35">
      <c r="A42" s="526" t="s">
        <v>302</v>
      </c>
      <c r="B42" s="692"/>
      <c r="C42" s="559" t="s">
        <v>963</v>
      </c>
      <c r="D42" s="559"/>
      <c r="E42" s="559"/>
      <c r="F42" s="559"/>
      <c r="G42" s="559"/>
      <c r="H42" s="559"/>
      <c r="I42" s="519"/>
    </row>
    <row r="43" spans="1:11" s="17" customFormat="1" ht="28.9" customHeight="1" x14ac:dyDescent="0.35">
      <c r="A43" s="530"/>
      <c r="B43" s="693"/>
      <c r="C43" s="561" t="s">
        <v>964</v>
      </c>
      <c r="D43" s="561"/>
      <c r="E43" s="561"/>
      <c r="F43" s="561"/>
      <c r="G43" s="561"/>
      <c r="H43" s="561"/>
      <c r="I43" s="523"/>
    </row>
    <row r="44" spans="1:11" ht="14.5" customHeight="1" x14ac:dyDescent="0.35">
      <c r="A44" s="526" t="s">
        <v>304</v>
      </c>
      <c r="B44" s="692"/>
      <c r="C44" s="639"/>
      <c r="D44" s="627"/>
      <c r="E44" s="627"/>
      <c r="F44" s="627"/>
      <c r="G44" s="627"/>
      <c r="H44" s="627"/>
      <c r="I44" s="628"/>
    </row>
    <row r="45" spans="1:11" ht="14.5" customHeight="1" x14ac:dyDescent="0.35">
      <c r="A45" s="528"/>
      <c r="B45" s="694"/>
      <c r="C45" s="648"/>
      <c r="D45" s="648"/>
      <c r="E45" s="648"/>
      <c r="F45" s="648"/>
      <c r="G45" s="648"/>
      <c r="H45" s="648"/>
      <c r="I45" s="695"/>
    </row>
    <row r="46" spans="1:11" ht="14.5" customHeight="1" x14ac:dyDescent="0.35">
      <c r="A46" s="530"/>
      <c r="B46" s="693"/>
      <c r="C46" s="561"/>
      <c r="D46" s="561"/>
      <c r="E46" s="561"/>
      <c r="F46" s="561"/>
      <c r="G46" s="561"/>
      <c r="H46" s="561"/>
      <c r="I46" s="523"/>
    </row>
    <row r="48" spans="1:11" x14ac:dyDescent="0.35">
      <c r="A48" s="2" t="s">
        <v>305</v>
      </c>
      <c r="B48" s="7"/>
      <c r="C48" s="7"/>
      <c r="D48" s="7"/>
      <c r="E48" s="7"/>
      <c r="F48" s="7"/>
      <c r="G48" s="7"/>
    </row>
    <row r="49" spans="1:11" s="59" customFormat="1" x14ac:dyDescent="0.35">
      <c r="A49" s="766" t="s">
        <v>306</v>
      </c>
      <c r="B49" s="766"/>
      <c r="C49" s="766"/>
      <c r="D49" s="766"/>
      <c r="E49" s="766"/>
      <c r="F49" s="766"/>
      <c r="G49" s="766"/>
      <c r="H49" s="58">
        <v>1.5</v>
      </c>
      <c r="I49" s="180" t="s">
        <v>372</v>
      </c>
      <c r="K49" s="72"/>
    </row>
    <row r="50" spans="1:11" s="59" customFormat="1" x14ac:dyDescent="0.35">
      <c r="A50" s="550" t="s">
        <v>308</v>
      </c>
      <c r="B50" s="550"/>
      <c r="C50" s="550"/>
      <c r="D50" s="550"/>
      <c r="E50" s="550"/>
      <c r="F50" s="550"/>
      <c r="G50" s="550"/>
      <c r="H50" s="73">
        <v>1.5</v>
      </c>
      <c r="I50" s="180" t="s">
        <v>372</v>
      </c>
      <c r="K50" s="72"/>
    </row>
    <row r="51" spans="1:11" s="59" customFormat="1" x14ac:dyDescent="0.35">
      <c r="A51" s="208"/>
      <c r="B51" s="208"/>
      <c r="C51" s="208"/>
      <c r="D51" s="208"/>
      <c r="E51" s="208"/>
      <c r="F51" s="208"/>
      <c r="G51" s="208"/>
      <c r="H51" s="60"/>
      <c r="I51" s="180"/>
      <c r="K51" s="72"/>
    </row>
    <row r="52" spans="1:11" x14ac:dyDescent="0.35">
      <c r="A52" s="511" t="s">
        <v>309</v>
      </c>
      <c r="B52" s="511"/>
      <c r="C52" s="511"/>
      <c r="D52" s="511"/>
      <c r="E52" s="511"/>
      <c r="F52" s="511"/>
      <c r="G52" s="511"/>
      <c r="H52" s="53"/>
      <c r="I52" s="11"/>
    </row>
    <row r="53" spans="1:11" ht="14.5" customHeight="1" x14ac:dyDescent="0.35">
      <c r="A53" s="503" t="s">
        <v>310</v>
      </c>
      <c r="B53" s="503"/>
      <c r="C53" s="503"/>
      <c r="D53" s="503"/>
      <c r="E53" s="503"/>
      <c r="F53" s="207">
        <f>SUM(F54:F59)</f>
        <v>53</v>
      </c>
      <c r="G53" s="207" t="s">
        <v>278</v>
      </c>
      <c r="H53" s="19">
        <f>F53/25</f>
        <v>2.12</v>
      </c>
      <c r="I53" s="185" t="s">
        <v>372</v>
      </c>
    </row>
    <row r="54" spans="1:11" ht="14.5" customHeight="1" x14ac:dyDescent="0.35">
      <c r="A54" s="12" t="s">
        <v>143</v>
      </c>
      <c r="B54" s="504" t="s">
        <v>145</v>
      </c>
      <c r="C54" s="504"/>
      <c r="D54" s="504"/>
      <c r="E54" s="504"/>
      <c r="F54" s="207" t="s">
        <v>165</v>
      </c>
      <c r="G54" s="207" t="s">
        <v>278</v>
      </c>
      <c r="H54" s="20"/>
      <c r="I54" s="14"/>
    </row>
    <row r="55" spans="1:11" ht="14.5" customHeight="1" x14ac:dyDescent="0.35">
      <c r="B55" s="504" t="s">
        <v>311</v>
      </c>
      <c r="C55" s="504"/>
      <c r="D55" s="504"/>
      <c r="E55" s="504"/>
      <c r="F55" s="207">
        <v>30</v>
      </c>
      <c r="G55" s="207" t="s">
        <v>278</v>
      </c>
      <c r="H55" s="21"/>
      <c r="I55" s="16"/>
    </row>
    <row r="56" spans="1:11" ht="14.5" customHeight="1" x14ac:dyDescent="0.35">
      <c r="B56" s="504" t="s">
        <v>312</v>
      </c>
      <c r="C56" s="504"/>
      <c r="D56" s="504"/>
      <c r="E56" s="504"/>
      <c r="F56" s="207">
        <v>10</v>
      </c>
      <c r="G56" s="207" t="s">
        <v>278</v>
      </c>
      <c r="H56" s="21"/>
      <c r="I56" s="16"/>
    </row>
    <row r="57" spans="1:11" ht="14.5" customHeight="1" x14ac:dyDescent="0.35">
      <c r="B57" s="504" t="s">
        <v>313</v>
      </c>
      <c r="C57" s="504"/>
      <c r="D57" s="504"/>
      <c r="E57" s="504"/>
      <c r="F57" s="207">
        <v>13</v>
      </c>
      <c r="G57" s="207" t="s">
        <v>278</v>
      </c>
      <c r="H57" s="21"/>
      <c r="I57" s="16"/>
    </row>
    <row r="58" spans="1:11" ht="14.5" customHeight="1" x14ac:dyDescent="0.35">
      <c r="B58" s="504" t="s">
        <v>314</v>
      </c>
      <c r="C58" s="504"/>
      <c r="D58" s="504"/>
      <c r="E58" s="504"/>
      <c r="F58" s="207" t="s">
        <v>165</v>
      </c>
      <c r="G58" s="207" t="s">
        <v>278</v>
      </c>
      <c r="H58" s="21"/>
      <c r="I58" s="16"/>
    </row>
    <row r="59" spans="1:11" ht="14.5" customHeight="1" x14ac:dyDescent="0.35">
      <c r="B59" s="504" t="s">
        <v>315</v>
      </c>
      <c r="C59" s="504"/>
      <c r="D59" s="504"/>
      <c r="E59" s="504"/>
      <c r="F59" s="207" t="s">
        <v>165</v>
      </c>
      <c r="G59" s="207" t="s">
        <v>278</v>
      </c>
      <c r="H59" s="22"/>
      <c r="I59" s="199"/>
    </row>
    <row r="60" spans="1:11" ht="28.9" customHeight="1" x14ac:dyDescent="0.35">
      <c r="A60" s="503" t="s">
        <v>316</v>
      </c>
      <c r="B60" s="503"/>
      <c r="C60" s="503"/>
      <c r="D60" s="503"/>
      <c r="E60" s="503"/>
      <c r="F60" s="207" t="s">
        <v>165</v>
      </c>
      <c r="G60" s="207" t="s">
        <v>278</v>
      </c>
      <c r="H60" s="207" t="s">
        <v>165</v>
      </c>
      <c r="I60" s="185" t="s">
        <v>372</v>
      </c>
    </row>
    <row r="61" spans="1:11" ht="14.5" customHeight="1" x14ac:dyDescent="0.35">
      <c r="A61" s="504" t="s">
        <v>317</v>
      </c>
      <c r="B61" s="504"/>
      <c r="C61" s="504"/>
      <c r="D61" s="504"/>
      <c r="E61" s="504"/>
      <c r="F61" s="207">
        <f>H61*25</f>
        <v>21.999999999999996</v>
      </c>
      <c r="G61" s="207" t="s">
        <v>278</v>
      </c>
      <c r="H61" s="19">
        <f>D3-H53</f>
        <v>0.87999999999999989</v>
      </c>
      <c r="I61" s="185" t="s">
        <v>372</v>
      </c>
    </row>
    <row r="64" spans="1:11" x14ac:dyDescent="0.35">
      <c r="A64" s="12"/>
      <c r="K64" s="3"/>
    </row>
    <row r="65" spans="11:11" x14ac:dyDescent="0.35">
      <c r="K65" s="3"/>
    </row>
    <row r="67" spans="11:11" x14ac:dyDescent="0.35">
      <c r="K67" s="3"/>
    </row>
    <row r="68" spans="11:11" x14ac:dyDescent="0.35">
      <c r="K68" s="3"/>
    </row>
  </sheetData>
  <mergeCells count="64">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A27:I27"/>
    <mergeCell ref="A15:I15"/>
    <mergeCell ref="A16:B17"/>
    <mergeCell ref="C16:I17"/>
    <mergeCell ref="A19:D19"/>
    <mergeCell ref="A20:A21"/>
    <mergeCell ref="B20:G21"/>
    <mergeCell ref="H20:I20"/>
    <mergeCell ref="A22:I22"/>
    <mergeCell ref="B23:G23"/>
    <mergeCell ref="A24:I24"/>
    <mergeCell ref="B25:G25"/>
    <mergeCell ref="B26:G26"/>
    <mergeCell ref="B28:G28"/>
    <mergeCell ref="A31:G31"/>
    <mergeCell ref="A32:A34"/>
    <mergeCell ref="B32:I32"/>
    <mergeCell ref="B33:I33"/>
    <mergeCell ref="B34:I34"/>
    <mergeCell ref="A35:C35"/>
    <mergeCell ref="D35:I35"/>
    <mergeCell ref="A36:C39"/>
    <mergeCell ref="D36:I36"/>
    <mergeCell ref="D37:I37"/>
    <mergeCell ref="D38:I38"/>
    <mergeCell ref="D39:I39"/>
    <mergeCell ref="A42:B43"/>
    <mergeCell ref="C42:I42"/>
    <mergeCell ref="C43:I43"/>
    <mergeCell ref="A44:B46"/>
    <mergeCell ref="C44:I44"/>
    <mergeCell ref="C45:I45"/>
    <mergeCell ref="C46:I46"/>
    <mergeCell ref="A61:E61"/>
    <mergeCell ref="A49:G49"/>
    <mergeCell ref="A50:G50"/>
    <mergeCell ref="A52:G52"/>
    <mergeCell ref="A53:E53"/>
    <mergeCell ref="B54:E54"/>
    <mergeCell ref="B55:E55"/>
    <mergeCell ref="B56:E56"/>
    <mergeCell ref="B57:E57"/>
    <mergeCell ref="B58:E58"/>
    <mergeCell ref="B59:E59"/>
    <mergeCell ref="A60:E60"/>
  </mergeCells>
  <pageMargins left="0.7" right="0.7" top="0.75" bottom="0.75" header="0.3" footer="0.3"/>
  <pageSetup paperSize="9" orientation="portrait" r:id="rId1"/>
  <rowBreaks count="1" manualBreakCount="1">
    <brk id="4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I76"/>
  <sheetViews>
    <sheetView view="pageBreakPreview" topLeftCell="A13" zoomScaleNormal="100" zoomScaleSheetLayoutView="100" workbookViewId="0">
      <selection activeCell="A9" sqref="A9:I9"/>
    </sheetView>
  </sheetViews>
  <sheetFormatPr defaultColWidth="8.81640625" defaultRowHeight="13" x14ac:dyDescent="0.35"/>
  <cols>
    <col min="1" max="1" width="10.7265625" style="3" customWidth="1"/>
    <col min="2" max="4" width="9.7265625" style="3" customWidth="1"/>
    <col min="5" max="5" width="7.7265625" style="3" customWidth="1"/>
    <col min="6" max="6" width="9.26953125" style="3" customWidth="1"/>
    <col min="7" max="7" width="8.453125" style="3" customWidth="1"/>
    <col min="8" max="8" width="11.54296875" style="3" customWidth="1"/>
    <col min="9" max="9" width="8.7265625" style="3" customWidth="1"/>
    <col min="10" max="10" width="2.7265625" style="3" customWidth="1"/>
    <col min="11" max="16384" width="8.81640625" style="3"/>
  </cols>
  <sheetData>
    <row r="1" spans="1:9" s="2" customFormat="1" x14ac:dyDescent="0.35">
      <c r="A1" s="1" t="s">
        <v>241</v>
      </c>
    </row>
    <row r="2" spans="1:9" x14ac:dyDescent="0.35">
      <c r="A2" s="421" t="s">
        <v>184</v>
      </c>
      <c r="B2" s="421"/>
      <c r="C2" s="421"/>
      <c r="D2" s="421"/>
      <c r="E2" s="421"/>
      <c r="F2" s="421"/>
      <c r="G2" s="421"/>
      <c r="H2" s="421"/>
      <c r="I2" s="421"/>
    </row>
    <row r="3" spans="1:9" x14ac:dyDescent="0.35">
      <c r="A3" s="544" t="s">
        <v>141</v>
      </c>
      <c r="B3" s="558"/>
      <c r="C3" s="558"/>
      <c r="D3" s="558">
        <v>4</v>
      </c>
      <c r="E3" s="558"/>
      <c r="F3" s="558"/>
      <c r="G3" s="558"/>
      <c r="H3" s="558"/>
      <c r="I3" s="545"/>
    </row>
    <row r="4" spans="1:9" x14ac:dyDescent="0.35">
      <c r="A4" s="544" t="s">
        <v>140</v>
      </c>
      <c r="B4" s="558"/>
      <c r="C4" s="558"/>
      <c r="D4" s="769" t="s">
        <v>242</v>
      </c>
      <c r="E4" s="769"/>
      <c r="F4" s="769"/>
      <c r="G4" s="769"/>
      <c r="H4" s="769"/>
      <c r="I4" s="770"/>
    </row>
    <row r="5" spans="1:9" x14ac:dyDescent="0.35">
      <c r="A5" s="544" t="s">
        <v>144</v>
      </c>
      <c r="B5" s="558"/>
      <c r="C5" s="558"/>
      <c r="D5" s="558" t="s">
        <v>243</v>
      </c>
      <c r="E5" s="558"/>
      <c r="F5" s="558"/>
      <c r="G5" s="558"/>
      <c r="H5" s="558"/>
      <c r="I5" s="545"/>
    </row>
    <row r="6" spans="1:9" ht="15.75" customHeight="1" x14ac:dyDescent="0.35">
      <c r="A6" s="544" t="s">
        <v>244</v>
      </c>
      <c r="B6" s="558"/>
      <c r="C6" s="558"/>
      <c r="D6" s="549" t="s">
        <v>1235</v>
      </c>
      <c r="E6" s="549"/>
      <c r="F6" s="549"/>
      <c r="G6" s="549"/>
      <c r="H6" s="549"/>
      <c r="I6" s="512"/>
    </row>
    <row r="8" spans="1:9" x14ac:dyDescent="0.35">
      <c r="A8" s="546" t="s">
        <v>245</v>
      </c>
      <c r="B8" s="546"/>
      <c r="C8" s="546"/>
      <c r="D8" s="546"/>
      <c r="E8" s="546"/>
      <c r="F8" s="546"/>
      <c r="G8" s="546"/>
      <c r="H8" s="546"/>
      <c r="I8" s="546"/>
    </row>
    <row r="9" spans="1:9" x14ac:dyDescent="0.35">
      <c r="A9" s="420" t="s">
        <v>1487</v>
      </c>
      <c r="B9" s="420"/>
      <c r="C9" s="420"/>
      <c r="D9" s="420"/>
      <c r="E9" s="420"/>
      <c r="F9" s="420"/>
      <c r="G9" s="420"/>
      <c r="H9" s="420"/>
      <c r="I9" s="420"/>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2</v>
      </c>
      <c r="G12" s="558"/>
      <c r="H12" s="558"/>
      <c r="I12" s="545"/>
    </row>
    <row r="13" spans="1:9" x14ac:dyDescent="0.35">
      <c r="A13" s="544" t="s">
        <v>16</v>
      </c>
      <c r="B13" s="558"/>
      <c r="C13" s="558"/>
      <c r="D13" s="558"/>
      <c r="E13" s="558"/>
      <c r="F13" s="558" t="s">
        <v>17</v>
      </c>
      <c r="G13" s="558"/>
      <c r="H13" s="558"/>
      <c r="I13" s="545"/>
    </row>
    <row r="15" spans="1:9" x14ac:dyDescent="0.35">
      <c r="A15" s="420" t="s">
        <v>249</v>
      </c>
      <c r="B15" s="420"/>
      <c r="C15" s="420"/>
      <c r="D15" s="420"/>
      <c r="E15" s="420"/>
      <c r="F15" s="420"/>
      <c r="G15" s="420"/>
      <c r="H15" s="420"/>
      <c r="I15" s="420"/>
    </row>
    <row r="16" spans="1:9" ht="37.5" customHeight="1" x14ac:dyDescent="0.35">
      <c r="A16" s="503" t="s">
        <v>250</v>
      </c>
      <c r="B16" s="503"/>
      <c r="C16" s="767" t="s">
        <v>251</v>
      </c>
      <c r="D16" s="767"/>
      <c r="E16" s="767"/>
      <c r="F16" s="767"/>
      <c r="G16" s="767"/>
      <c r="H16" s="767"/>
      <c r="I16" s="768"/>
    </row>
    <row r="18" spans="1:9" x14ac:dyDescent="0.35">
      <c r="A18" s="554" t="s">
        <v>252</v>
      </c>
      <c r="B18" s="554"/>
      <c r="C18" s="554"/>
      <c r="D18" s="554"/>
    </row>
    <row r="19" spans="1:9" x14ac:dyDescent="0.35">
      <c r="A19" s="555" t="s">
        <v>32</v>
      </c>
      <c r="B19" s="556" t="s">
        <v>33</v>
      </c>
      <c r="C19" s="556"/>
      <c r="D19" s="556"/>
      <c r="E19" s="556"/>
      <c r="F19" s="556"/>
      <c r="G19" s="556"/>
      <c r="H19" s="556" t="s">
        <v>253</v>
      </c>
      <c r="I19" s="538"/>
    </row>
    <row r="20" spans="1:9" ht="29.25" customHeight="1" x14ac:dyDescent="0.35">
      <c r="A20" s="555"/>
      <c r="B20" s="556"/>
      <c r="C20" s="556"/>
      <c r="D20" s="556"/>
      <c r="E20" s="556"/>
      <c r="F20" s="556"/>
      <c r="G20" s="556"/>
      <c r="H20" s="183" t="s">
        <v>1137</v>
      </c>
      <c r="I20" s="189" t="s">
        <v>36</v>
      </c>
    </row>
    <row r="21" spans="1:9" s="2" customFormat="1" ht="17.649999999999999" customHeight="1" x14ac:dyDescent="0.35">
      <c r="A21" s="422" t="s">
        <v>37</v>
      </c>
      <c r="B21" s="424"/>
      <c r="C21" s="424"/>
      <c r="D21" s="424"/>
      <c r="E21" s="424"/>
      <c r="F21" s="424"/>
      <c r="G21" s="424"/>
      <c r="H21" s="424"/>
      <c r="I21" s="425"/>
    </row>
    <row r="22" spans="1:9" ht="37.5" customHeight="1" x14ac:dyDescent="0.35">
      <c r="A22" s="188" t="s">
        <v>255</v>
      </c>
      <c r="B22" s="557" t="s">
        <v>256</v>
      </c>
      <c r="C22" s="557"/>
      <c r="D22" s="557"/>
      <c r="E22" s="557"/>
      <c r="F22" s="557"/>
      <c r="G22" s="557"/>
      <c r="H22" s="4" t="s">
        <v>257</v>
      </c>
      <c r="I22" s="4" t="s">
        <v>44</v>
      </c>
    </row>
    <row r="23" spans="1:9" ht="43.5" customHeight="1" x14ac:dyDescent="0.35">
      <c r="A23" s="188" t="s">
        <v>258</v>
      </c>
      <c r="B23" s="541" t="s">
        <v>259</v>
      </c>
      <c r="C23" s="542"/>
      <c r="D23" s="542"/>
      <c r="E23" s="542"/>
      <c r="F23" s="542"/>
      <c r="G23" s="543"/>
      <c r="H23" s="4" t="s">
        <v>260</v>
      </c>
      <c r="I23" s="4" t="s">
        <v>224</v>
      </c>
    </row>
    <row r="24" spans="1:9" s="2" customFormat="1" ht="17.649999999999999" customHeight="1" x14ac:dyDescent="0.35">
      <c r="A24" s="422" t="s">
        <v>261</v>
      </c>
      <c r="B24" s="424"/>
      <c r="C24" s="424"/>
      <c r="D24" s="424"/>
      <c r="E24" s="424"/>
      <c r="F24" s="424"/>
      <c r="G24" s="424"/>
      <c r="H24" s="424"/>
      <c r="I24" s="425"/>
    </row>
    <row r="25" spans="1:9" ht="45" customHeight="1" x14ac:dyDescent="0.35">
      <c r="A25" s="188" t="s">
        <v>262</v>
      </c>
      <c r="B25" s="548" t="s">
        <v>263</v>
      </c>
      <c r="C25" s="548"/>
      <c r="D25" s="548"/>
      <c r="E25" s="548"/>
      <c r="F25" s="548"/>
      <c r="G25" s="548"/>
      <c r="H25" s="4" t="s">
        <v>264</v>
      </c>
      <c r="I25" s="4" t="s">
        <v>1102</v>
      </c>
    </row>
    <row r="26" spans="1:9" ht="37.5" customHeight="1" x14ac:dyDescent="0.35">
      <c r="A26" s="188" t="s">
        <v>265</v>
      </c>
      <c r="B26" s="510" t="s">
        <v>266</v>
      </c>
      <c r="C26" s="508"/>
      <c r="D26" s="508"/>
      <c r="E26" s="508"/>
      <c r="F26" s="508"/>
      <c r="G26" s="509"/>
      <c r="H26" s="4" t="s">
        <v>267</v>
      </c>
      <c r="I26" s="4" t="s">
        <v>1102</v>
      </c>
    </row>
    <row r="27" spans="1:9" ht="42" customHeight="1" x14ac:dyDescent="0.35">
      <c r="A27" s="188" t="s">
        <v>268</v>
      </c>
      <c r="B27" s="510" t="s">
        <v>269</v>
      </c>
      <c r="C27" s="508"/>
      <c r="D27" s="508"/>
      <c r="E27" s="508"/>
      <c r="F27" s="508"/>
      <c r="G27" s="509"/>
      <c r="H27" s="4" t="s">
        <v>270</v>
      </c>
      <c r="I27" s="4" t="s">
        <v>1102</v>
      </c>
    </row>
    <row r="28" spans="1:9" s="2" customFormat="1" ht="17.649999999999999" customHeight="1" x14ac:dyDescent="0.35">
      <c r="A28" s="422" t="s">
        <v>271</v>
      </c>
      <c r="B28" s="424"/>
      <c r="C28" s="424"/>
      <c r="D28" s="424"/>
      <c r="E28" s="424"/>
      <c r="F28" s="424"/>
      <c r="G28" s="424"/>
      <c r="H28" s="424"/>
      <c r="I28" s="425"/>
    </row>
    <row r="29" spans="1:9" ht="36.75" customHeight="1" x14ac:dyDescent="0.35">
      <c r="A29" s="188" t="s">
        <v>272</v>
      </c>
      <c r="B29" s="549" t="s">
        <v>119</v>
      </c>
      <c r="C29" s="549"/>
      <c r="D29" s="549"/>
      <c r="E29" s="549"/>
      <c r="F29" s="549"/>
      <c r="G29" s="549"/>
      <c r="H29" s="5" t="s">
        <v>273</v>
      </c>
      <c r="I29" s="4" t="s">
        <v>1102</v>
      </c>
    </row>
    <row r="30" spans="1:9" ht="41.25" customHeight="1" x14ac:dyDescent="0.35">
      <c r="A30" s="188" t="s">
        <v>274</v>
      </c>
      <c r="B30" s="512" t="s">
        <v>124</v>
      </c>
      <c r="C30" s="503"/>
      <c r="D30" s="503"/>
      <c r="E30" s="503"/>
      <c r="F30" s="503"/>
      <c r="G30" s="531"/>
      <c r="H30" s="5" t="s">
        <v>275</v>
      </c>
      <c r="I30" s="4" t="s">
        <v>1102</v>
      </c>
    </row>
    <row r="32" spans="1:9" x14ac:dyDescent="0.35">
      <c r="A32" s="1" t="s">
        <v>276</v>
      </c>
    </row>
    <row r="33" spans="1:9" s="2" customFormat="1" ht="17.649999999999999" customHeight="1" x14ac:dyDescent="0.35">
      <c r="A33" s="515" t="s">
        <v>277</v>
      </c>
      <c r="B33" s="515"/>
      <c r="C33" s="515"/>
      <c r="D33" s="515"/>
      <c r="E33" s="515"/>
      <c r="F33" s="515"/>
      <c r="G33" s="515"/>
      <c r="H33" s="6">
        <v>20</v>
      </c>
      <c r="I33" s="197" t="s">
        <v>278</v>
      </c>
    </row>
    <row r="34" spans="1:9" ht="40.5" customHeight="1" x14ac:dyDescent="0.35">
      <c r="A34" s="516" t="s">
        <v>279</v>
      </c>
      <c r="B34" s="559" t="s">
        <v>280</v>
      </c>
      <c r="C34" s="559"/>
      <c r="D34" s="559"/>
      <c r="E34" s="559"/>
      <c r="F34" s="559"/>
      <c r="G34" s="559"/>
      <c r="H34" s="559"/>
      <c r="I34" s="519"/>
    </row>
    <row r="35" spans="1:9" ht="32.25" customHeight="1" x14ac:dyDescent="0.35">
      <c r="A35" s="517"/>
      <c r="B35" s="521" t="s">
        <v>281</v>
      </c>
      <c r="C35" s="522"/>
      <c r="D35" s="522"/>
      <c r="E35" s="522"/>
      <c r="F35" s="522"/>
      <c r="G35" s="522"/>
      <c r="H35" s="522"/>
      <c r="I35" s="522"/>
    </row>
    <row r="36" spans="1:9" ht="33" customHeight="1" x14ac:dyDescent="0.35">
      <c r="A36" s="517"/>
      <c r="B36" s="521" t="s">
        <v>282</v>
      </c>
      <c r="C36" s="522"/>
      <c r="D36" s="522"/>
      <c r="E36" s="522"/>
      <c r="F36" s="522"/>
      <c r="G36" s="522"/>
      <c r="H36" s="522"/>
      <c r="I36" s="522"/>
    </row>
    <row r="37" spans="1:9" ht="18.75" customHeight="1" x14ac:dyDescent="0.35">
      <c r="A37" s="517"/>
      <c r="B37" s="521" t="s">
        <v>283</v>
      </c>
      <c r="C37" s="522"/>
      <c r="D37" s="522"/>
      <c r="E37" s="522"/>
      <c r="F37" s="522"/>
      <c r="G37" s="522"/>
      <c r="H37" s="522"/>
      <c r="I37" s="522"/>
    </row>
    <row r="38" spans="1:9" ht="21" customHeight="1" x14ac:dyDescent="0.35">
      <c r="A38" s="517"/>
      <c r="B38" s="521" t="s">
        <v>284</v>
      </c>
      <c r="C38" s="522"/>
      <c r="D38" s="522"/>
      <c r="E38" s="522"/>
      <c r="F38" s="522"/>
      <c r="G38" s="522"/>
      <c r="H38" s="522"/>
      <c r="I38" s="522"/>
    </row>
    <row r="39" spans="1:9" ht="16.5" customHeight="1" x14ac:dyDescent="0.35">
      <c r="A39" s="517"/>
      <c r="B39" s="521" t="s">
        <v>285</v>
      </c>
      <c r="C39" s="522"/>
      <c r="D39" s="522"/>
      <c r="E39" s="522"/>
      <c r="F39" s="522"/>
      <c r="G39" s="522"/>
      <c r="H39" s="522"/>
      <c r="I39" s="522"/>
    </row>
    <row r="40" spans="1:9" ht="20.25" customHeight="1" x14ac:dyDescent="0.35">
      <c r="A40" s="517"/>
      <c r="B40" s="521" t="s">
        <v>286</v>
      </c>
      <c r="C40" s="522"/>
      <c r="D40" s="522"/>
      <c r="E40" s="522"/>
      <c r="F40" s="522"/>
      <c r="G40" s="522"/>
      <c r="H40" s="522"/>
      <c r="I40" s="522"/>
    </row>
    <row r="41" spans="1:9" ht="27" customHeight="1" x14ac:dyDescent="0.35">
      <c r="A41" s="517"/>
      <c r="B41" s="521" t="s">
        <v>287</v>
      </c>
      <c r="C41" s="522"/>
      <c r="D41" s="522"/>
      <c r="E41" s="522"/>
      <c r="F41" s="522"/>
      <c r="G41" s="522"/>
      <c r="H41" s="522"/>
      <c r="I41" s="522"/>
    </row>
    <row r="42" spans="1:9" ht="32.25" customHeight="1" x14ac:dyDescent="0.35">
      <c r="A42" s="517"/>
      <c r="B42" s="521" t="s">
        <v>288</v>
      </c>
      <c r="C42" s="522"/>
      <c r="D42" s="522"/>
      <c r="E42" s="522"/>
      <c r="F42" s="522"/>
      <c r="G42" s="522"/>
      <c r="H42" s="522"/>
      <c r="I42" s="522"/>
    </row>
    <row r="43" spans="1:9" x14ac:dyDescent="0.35">
      <c r="A43" s="506" t="s">
        <v>289</v>
      </c>
      <c r="B43" s="547"/>
      <c r="C43" s="547"/>
      <c r="D43" s="547" t="s">
        <v>290</v>
      </c>
      <c r="E43" s="547"/>
      <c r="F43" s="547"/>
      <c r="G43" s="547"/>
      <c r="H43" s="547"/>
      <c r="I43" s="507"/>
    </row>
    <row r="44" spans="1:9" ht="40.9" customHeight="1" x14ac:dyDescent="0.35">
      <c r="A44" s="509" t="s">
        <v>291</v>
      </c>
      <c r="B44" s="548"/>
      <c r="C44" s="548"/>
      <c r="D44" s="548" t="s">
        <v>1236</v>
      </c>
      <c r="E44" s="548"/>
      <c r="F44" s="548"/>
      <c r="G44" s="548"/>
      <c r="H44" s="548"/>
      <c r="I44" s="510"/>
    </row>
    <row r="45" spans="1:9" s="2" customFormat="1" ht="17.649999999999999" customHeight="1" x14ac:dyDescent="0.35">
      <c r="A45" s="515" t="s">
        <v>292</v>
      </c>
      <c r="B45" s="515"/>
      <c r="C45" s="515"/>
      <c r="D45" s="515"/>
      <c r="E45" s="515"/>
      <c r="F45" s="515"/>
      <c r="G45" s="515"/>
      <c r="H45" s="6">
        <v>15</v>
      </c>
      <c r="I45" s="197" t="s">
        <v>278</v>
      </c>
    </row>
    <row r="46" spans="1:9" ht="22.5" customHeight="1" x14ac:dyDescent="0.35">
      <c r="A46" s="516" t="s">
        <v>279</v>
      </c>
      <c r="B46" s="559" t="s">
        <v>293</v>
      </c>
      <c r="C46" s="559"/>
      <c r="D46" s="559"/>
      <c r="E46" s="559"/>
      <c r="F46" s="559"/>
      <c r="G46" s="559"/>
      <c r="H46" s="559"/>
      <c r="I46" s="519"/>
    </row>
    <row r="47" spans="1:9" ht="27.75" customHeight="1" x14ac:dyDescent="0.35">
      <c r="A47" s="517"/>
      <c r="B47" s="521" t="s">
        <v>294</v>
      </c>
      <c r="C47" s="522"/>
      <c r="D47" s="522"/>
      <c r="E47" s="522"/>
      <c r="F47" s="522"/>
      <c r="G47" s="522"/>
      <c r="H47" s="522"/>
      <c r="I47" s="522"/>
    </row>
    <row r="48" spans="1:9" ht="23.25" customHeight="1" x14ac:dyDescent="0.35">
      <c r="A48" s="517"/>
      <c r="B48" s="521" t="s">
        <v>295</v>
      </c>
      <c r="C48" s="522"/>
      <c r="D48" s="522"/>
      <c r="E48" s="522"/>
      <c r="F48" s="522"/>
      <c r="G48" s="522"/>
      <c r="H48" s="522"/>
      <c r="I48" s="522"/>
    </row>
    <row r="49" spans="1:9" x14ac:dyDescent="0.35">
      <c r="A49" s="506" t="s">
        <v>289</v>
      </c>
      <c r="B49" s="547"/>
      <c r="C49" s="547"/>
      <c r="D49" s="547" t="s">
        <v>1237</v>
      </c>
      <c r="E49" s="547"/>
      <c r="F49" s="547"/>
      <c r="G49" s="547"/>
      <c r="H49" s="547"/>
      <c r="I49" s="507"/>
    </row>
    <row r="50" spans="1:9" ht="41.5" customHeight="1" x14ac:dyDescent="0.35">
      <c r="A50" s="509" t="s">
        <v>291</v>
      </c>
      <c r="B50" s="548"/>
      <c r="C50" s="548"/>
      <c r="D50" s="548" t="s">
        <v>1238</v>
      </c>
      <c r="E50" s="548"/>
      <c r="F50" s="548"/>
      <c r="G50" s="548"/>
      <c r="H50" s="548"/>
      <c r="I50" s="510"/>
    </row>
    <row r="51" spans="1:9" s="2" customFormat="1" ht="17.649999999999999" customHeight="1" x14ac:dyDescent="0.35">
      <c r="A51" s="515" t="s">
        <v>296</v>
      </c>
      <c r="B51" s="515"/>
      <c r="C51" s="515"/>
      <c r="D51" s="515"/>
      <c r="E51" s="515"/>
      <c r="F51" s="515"/>
      <c r="G51" s="515"/>
      <c r="H51" s="6">
        <v>15</v>
      </c>
      <c r="I51" s="197" t="s">
        <v>278</v>
      </c>
    </row>
    <row r="52" spans="1:9" ht="18.75" customHeight="1" x14ac:dyDescent="0.35">
      <c r="A52" s="516" t="s">
        <v>279</v>
      </c>
      <c r="B52" s="521" t="s">
        <v>297</v>
      </c>
      <c r="C52" s="522"/>
      <c r="D52" s="522"/>
      <c r="E52" s="522"/>
      <c r="F52" s="522"/>
      <c r="G52" s="522"/>
      <c r="H52" s="522"/>
      <c r="I52" s="522"/>
    </row>
    <row r="53" spans="1:9" ht="18" customHeight="1" x14ac:dyDescent="0.35">
      <c r="A53" s="517"/>
      <c r="B53" s="521" t="s">
        <v>298</v>
      </c>
      <c r="C53" s="522"/>
      <c r="D53" s="522"/>
      <c r="E53" s="522"/>
      <c r="F53" s="522"/>
      <c r="G53" s="522"/>
      <c r="H53" s="522"/>
      <c r="I53" s="522"/>
    </row>
    <row r="54" spans="1:9" ht="25.5" customHeight="1" x14ac:dyDescent="0.35">
      <c r="A54" s="517"/>
      <c r="B54" s="521" t="s">
        <v>299</v>
      </c>
      <c r="C54" s="522"/>
      <c r="D54" s="522"/>
      <c r="E54" s="522"/>
      <c r="F54" s="522"/>
      <c r="G54" s="522"/>
      <c r="H54" s="522"/>
      <c r="I54" s="522"/>
    </row>
    <row r="55" spans="1:9" ht="20.25" customHeight="1" x14ac:dyDescent="0.35">
      <c r="A55" s="517"/>
      <c r="B55" s="521" t="s">
        <v>300</v>
      </c>
      <c r="C55" s="522"/>
      <c r="D55" s="522"/>
      <c r="E55" s="522"/>
      <c r="F55" s="522"/>
      <c r="G55" s="522"/>
      <c r="H55" s="522"/>
      <c r="I55" s="522"/>
    </row>
    <row r="56" spans="1:9" x14ac:dyDescent="0.35">
      <c r="A56" s="506" t="s">
        <v>289</v>
      </c>
      <c r="B56" s="547"/>
      <c r="C56" s="547"/>
      <c r="D56" s="547" t="s">
        <v>1237</v>
      </c>
      <c r="E56" s="547"/>
      <c r="F56" s="547"/>
      <c r="G56" s="547"/>
      <c r="H56" s="547"/>
      <c r="I56" s="507"/>
    </row>
    <row r="57" spans="1:9" ht="40" customHeight="1" x14ac:dyDescent="0.35">
      <c r="A57" s="509" t="s">
        <v>291</v>
      </c>
      <c r="B57" s="548"/>
      <c r="C57" s="548"/>
      <c r="D57" s="548" t="s">
        <v>1239</v>
      </c>
      <c r="E57" s="548"/>
      <c r="F57" s="548"/>
      <c r="G57" s="548"/>
      <c r="H57" s="548"/>
      <c r="I57" s="510"/>
    </row>
    <row r="59" spans="1:9" x14ac:dyDescent="0.35">
      <c r="A59" s="1" t="s">
        <v>301</v>
      </c>
    </row>
    <row r="60" spans="1:9" ht="57.75" customHeight="1" x14ac:dyDescent="0.35">
      <c r="A60" s="506" t="s">
        <v>302</v>
      </c>
      <c r="B60" s="547"/>
      <c r="C60" s="549" t="s">
        <v>303</v>
      </c>
      <c r="D60" s="549"/>
      <c r="E60" s="549"/>
      <c r="F60" s="549"/>
      <c r="G60" s="549"/>
      <c r="H60" s="549"/>
      <c r="I60" s="512"/>
    </row>
    <row r="61" spans="1:9" ht="90" customHeight="1" x14ac:dyDescent="0.35">
      <c r="A61" s="506" t="s">
        <v>304</v>
      </c>
      <c r="B61" s="547"/>
      <c r="C61" s="549" t="s">
        <v>1240</v>
      </c>
      <c r="D61" s="549"/>
      <c r="E61" s="549"/>
      <c r="F61" s="549"/>
      <c r="G61" s="549"/>
      <c r="H61" s="549"/>
      <c r="I61" s="512"/>
    </row>
    <row r="63" spans="1:9" x14ac:dyDescent="0.35">
      <c r="A63" s="2" t="s">
        <v>305</v>
      </c>
      <c r="B63" s="7"/>
      <c r="C63" s="7"/>
      <c r="D63" s="7"/>
      <c r="E63" s="7"/>
      <c r="F63" s="7"/>
      <c r="G63" s="7"/>
    </row>
    <row r="64" spans="1:9" ht="15" x14ac:dyDescent="0.35">
      <c r="A64" s="550" t="s">
        <v>306</v>
      </c>
      <c r="B64" s="550"/>
      <c r="C64" s="550"/>
      <c r="D64" s="550"/>
      <c r="E64" s="550"/>
      <c r="F64" s="550"/>
      <c r="G64" s="550"/>
      <c r="H64" s="8">
        <v>1.5</v>
      </c>
      <c r="I64" s="185" t="s">
        <v>307</v>
      </c>
    </row>
    <row r="65" spans="1:9" ht="30" customHeight="1" x14ac:dyDescent="0.35">
      <c r="A65" s="513" t="s">
        <v>308</v>
      </c>
      <c r="B65" s="513"/>
      <c r="C65" s="513"/>
      <c r="D65" s="513"/>
      <c r="E65" s="513"/>
      <c r="F65" s="513"/>
      <c r="G65" s="513"/>
      <c r="H65" s="8">
        <v>2.5</v>
      </c>
      <c r="I65" s="185" t="s">
        <v>307</v>
      </c>
    </row>
    <row r="66" spans="1:9" x14ac:dyDescent="0.35">
      <c r="A66" s="208"/>
      <c r="B66" s="208"/>
      <c r="C66" s="208"/>
      <c r="D66" s="208"/>
      <c r="E66" s="208"/>
      <c r="F66" s="208"/>
      <c r="G66" s="208"/>
      <c r="H66" s="9"/>
      <c r="I66" s="180"/>
    </row>
    <row r="67" spans="1:9" x14ac:dyDescent="0.35">
      <c r="A67" s="511" t="s">
        <v>309</v>
      </c>
      <c r="B67" s="511"/>
      <c r="C67" s="511"/>
      <c r="D67" s="511"/>
      <c r="E67" s="511"/>
      <c r="F67" s="511"/>
      <c r="G67" s="511"/>
      <c r="H67" s="10"/>
      <c r="I67" s="11"/>
    </row>
    <row r="68" spans="1:9" ht="17.649999999999999" customHeight="1" x14ac:dyDescent="0.35">
      <c r="A68" s="503" t="s">
        <v>310</v>
      </c>
      <c r="B68" s="503"/>
      <c r="C68" s="503"/>
      <c r="D68" s="503"/>
      <c r="E68" s="503"/>
      <c r="F68" s="207">
        <f>SUM(F69:F74)</f>
        <v>60</v>
      </c>
      <c r="G68" s="207" t="s">
        <v>278</v>
      </c>
      <c r="H68" s="207">
        <f>F68/25</f>
        <v>2.4</v>
      </c>
      <c r="I68" s="185" t="s">
        <v>307</v>
      </c>
    </row>
    <row r="69" spans="1:9" ht="17.649999999999999" customHeight="1" x14ac:dyDescent="0.35">
      <c r="A69" s="12" t="s">
        <v>143</v>
      </c>
      <c r="B69" s="504" t="s">
        <v>145</v>
      </c>
      <c r="C69" s="504"/>
      <c r="D69" s="504"/>
      <c r="E69" s="504"/>
      <c r="F69" s="207">
        <v>20</v>
      </c>
      <c r="G69" s="207" t="s">
        <v>278</v>
      </c>
      <c r="H69" s="13"/>
      <c r="I69" s="14"/>
    </row>
    <row r="70" spans="1:9" ht="17.649999999999999" customHeight="1" x14ac:dyDescent="0.35">
      <c r="B70" s="504" t="s">
        <v>311</v>
      </c>
      <c r="C70" s="504"/>
      <c r="D70" s="504"/>
      <c r="E70" s="504"/>
      <c r="F70" s="207">
        <v>30</v>
      </c>
      <c r="G70" s="207" t="s">
        <v>278</v>
      </c>
      <c r="H70" s="15"/>
      <c r="I70" s="16"/>
    </row>
    <row r="71" spans="1:9" ht="17.649999999999999" customHeight="1" x14ac:dyDescent="0.35">
      <c r="B71" s="504" t="s">
        <v>312</v>
      </c>
      <c r="C71" s="504"/>
      <c r="D71" s="504"/>
      <c r="E71" s="504"/>
      <c r="F71" s="207">
        <v>8</v>
      </c>
      <c r="G71" s="207" t="s">
        <v>278</v>
      </c>
      <c r="H71" s="15"/>
      <c r="I71" s="16"/>
    </row>
    <row r="72" spans="1:9" ht="17.649999999999999" customHeight="1" x14ac:dyDescent="0.35">
      <c r="B72" s="504" t="s">
        <v>313</v>
      </c>
      <c r="C72" s="504"/>
      <c r="D72" s="504"/>
      <c r="E72" s="504"/>
      <c r="F72" s="207" t="s">
        <v>165</v>
      </c>
      <c r="G72" s="207" t="s">
        <v>278</v>
      </c>
      <c r="H72" s="15"/>
      <c r="I72" s="16"/>
    </row>
    <row r="73" spans="1:9" ht="17.649999999999999" customHeight="1" x14ac:dyDescent="0.35">
      <c r="B73" s="504" t="s">
        <v>314</v>
      </c>
      <c r="C73" s="504"/>
      <c r="D73" s="504"/>
      <c r="E73" s="504"/>
      <c r="F73" s="207" t="s">
        <v>165</v>
      </c>
      <c r="G73" s="207" t="s">
        <v>278</v>
      </c>
      <c r="H73" s="15"/>
      <c r="I73" s="16"/>
    </row>
    <row r="74" spans="1:9" ht="17.649999999999999" customHeight="1" x14ac:dyDescent="0.35">
      <c r="B74" s="504" t="s">
        <v>315</v>
      </c>
      <c r="C74" s="504"/>
      <c r="D74" s="504"/>
      <c r="E74" s="504"/>
      <c r="F74" s="207">
        <v>2</v>
      </c>
      <c r="G74" s="207" t="s">
        <v>278</v>
      </c>
      <c r="H74" s="195"/>
      <c r="I74" s="199"/>
    </row>
    <row r="75" spans="1:9" ht="31.15" customHeight="1" x14ac:dyDescent="0.35">
      <c r="A75" s="503" t="s">
        <v>316</v>
      </c>
      <c r="B75" s="503"/>
      <c r="C75" s="503"/>
      <c r="D75" s="503"/>
      <c r="E75" s="503"/>
      <c r="F75" s="207" t="s">
        <v>165</v>
      </c>
      <c r="G75" s="207" t="s">
        <v>278</v>
      </c>
      <c r="H75" s="207" t="s">
        <v>165</v>
      </c>
      <c r="I75" s="185" t="s">
        <v>307</v>
      </c>
    </row>
    <row r="76" spans="1:9" ht="17.649999999999999" customHeight="1" x14ac:dyDescent="0.35">
      <c r="A76" s="504" t="s">
        <v>317</v>
      </c>
      <c r="B76" s="504"/>
      <c r="C76" s="504"/>
      <c r="D76" s="504"/>
      <c r="E76" s="504"/>
      <c r="F76" s="207">
        <v>40</v>
      </c>
      <c r="G76" s="207" t="s">
        <v>278</v>
      </c>
      <c r="H76" s="207">
        <f>F76/25</f>
        <v>1.6</v>
      </c>
      <c r="I76" s="185" t="s">
        <v>307</v>
      </c>
    </row>
  </sheetData>
  <mergeCells count="86">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B39:I39"/>
    <mergeCell ref="B40:I40"/>
    <mergeCell ref="B41:I41"/>
    <mergeCell ref="B26:G26"/>
    <mergeCell ref="A15:I15"/>
    <mergeCell ref="A16:B16"/>
    <mergeCell ref="C16:I16"/>
    <mergeCell ref="A18:D18"/>
    <mergeCell ref="A19:A20"/>
    <mergeCell ref="B19:G20"/>
    <mergeCell ref="H19:I19"/>
    <mergeCell ref="A21:I21"/>
    <mergeCell ref="B22:G22"/>
    <mergeCell ref="B23:G23"/>
    <mergeCell ref="A24:I24"/>
    <mergeCell ref="B25:G25"/>
    <mergeCell ref="B27:G27"/>
    <mergeCell ref="A28:I28"/>
    <mergeCell ref="B29:G29"/>
    <mergeCell ref="B30:G30"/>
    <mergeCell ref="A33:G33"/>
    <mergeCell ref="B42:I42"/>
    <mergeCell ref="A44:C44"/>
    <mergeCell ref="D44:I44"/>
    <mergeCell ref="A45:G45"/>
    <mergeCell ref="A46:A48"/>
    <mergeCell ref="B46:I46"/>
    <mergeCell ref="B47:I47"/>
    <mergeCell ref="B48:I48"/>
    <mergeCell ref="A43:C43"/>
    <mergeCell ref="D43:I43"/>
    <mergeCell ref="A34:A42"/>
    <mergeCell ref="B34:I34"/>
    <mergeCell ref="B35:I35"/>
    <mergeCell ref="B36:I36"/>
    <mergeCell ref="B37:I37"/>
    <mergeCell ref="B38:I38"/>
    <mergeCell ref="A52:A55"/>
    <mergeCell ref="B52:I52"/>
    <mergeCell ref="B53:I53"/>
    <mergeCell ref="B54:I54"/>
    <mergeCell ref="B55:I55"/>
    <mergeCell ref="A49:C49"/>
    <mergeCell ref="D49:I49"/>
    <mergeCell ref="A50:C50"/>
    <mergeCell ref="D50:I50"/>
    <mergeCell ref="A51:G51"/>
    <mergeCell ref="A68:E68"/>
    <mergeCell ref="A56:C56"/>
    <mergeCell ref="D56:I56"/>
    <mergeCell ref="A57:C57"/>
    <mergeCell ref="D57:I57"/>
    <mergeCell ref="A60:B60"/>
    <mergeCell ref="C60:I60"/>
    <mergeCell ref="A61:B61"/>
    <mergeCell ref="C61:I61"/>
    <mergeCell ref="A64:G64"/>
    <mergeCell ref="A65:G65"/>
    <mergeCell ref="A67:G67"/>
    <mergeCell ref="A75:E75"/>
    <mergeCell ref="A76:E76"/>
    <mergeCell ref="B69:E69"/>
    <mergeCell ref="B70:E70"/>
    <mergeCell ref="B71:E71"/>
    <mergeCell ref="B72:E72"/>
    <mergeCell ref="B73:E73"/>
    <mergeCell ref="B74:E74"/>
  </mergeCells>
  <pageMargins left="0.7" right="0.7" top="0.75" bottom="0.75" header="0.3" footer="0.3"/>
  <pageSetup paperSize="9" orientation="portrait" r:id="rId1"/>
  <rowBreaks count="2" manualBreakCount="2">
    <brk id="31" max="16383" man="1"/>
    <brk id="5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71"/>
  <sheetViews>
    <sheetView view="pageBreakPreview" zoomScaleNormal="100" zoomScaleSheetLayoutView="100" workbookViewId="0">
      <selection activeCell="A9" sqref="A9:I9"/>
    </sheetView>
  </sheetViews>
  <sheetFormatPr defaultColWidth="8.81640625" defaultRowHeight="13" x14ac:dyDescent="0.35"/>
  <cols>
    <col min="1" max="1" width="8.81640625" style="3" customWidth="1"/>
    <col min="2" max="5" width="9.7265625" style="3" customWidth="1"/>
    <col min="6" max="6" width="9.26953125" style="3" customWidth="1"/>
    <col min="7" max="7" width="9.81640625" style="3" customWidth="1"/>
    <col min="8" max="8" width="11.54296875" style="3" customWidth="1"/>
    <col min="9" max="9" width="8.7265625" style="3" customWidth="1"/>
    <col min="10" max="10" width="2.7265625" style="3" customWidth="1"/>
    <col min="11" max="16384" width="8.81640625" style="3"/>
  </cols>
  <sheetData>
    <row r="1" spans="1:9" x14ac:dyDescent="0.35">
      <c r="A1" s="1" t="s">
        <v>241</v>
      </c>
    </row>
    <row r="2" spans="1:9" x14ac:dyDescent="0.35">
      <c r="A2" s="421" t="s">
        <v>185</v>
      </c>
      <c r="B2" s="421"/>
      <c r="C2" s="421"/>
      <c r="D2" s="421"/>
      <c r="E2" s="421"/>
      <c r="F2" s="421"/>
      <c r="G2" s="421"/>
      <c r="H2" s="421"/>
      <c r="I2" s="421"/>
    </row>
    <row r="3" spans="1:9" x14ac:dyDescent="0.35">
      <c r="A3" s="544" t="s">
        <v>141</v>
      </c>
      <c r="B3" s="558"/>
      <c r="C3" s="558"/>
      <c r="D3" s="545">
        <v>4</v>
      </c>
      <c r="E3" s="504"/>
      <c r="F3" s="504"/>
      <c r="G3" s="504"/>
      <c r="H3" s="504"/>
      <c r="I3" s="504"/>
    </row>
    <row r="4" spans="1:9" x14ac:dyDescent="0.35">
      <c r="A4" s="544" t="s">
        <v>140</v>
      </c>
      <c r="B4" s="558"/>
      <c r="C4" s="558"/>
      <c r="D4" s="769" t="s">
        <v>873</v>
      </c>
      <c r="E4" s="769"/>
      <c r="F4" s="769"/>
      <c r="G4" s="769"/>
      <c r="H4" s="769"/>
      <c r="I4" s="770"/>
    </row>
    <row r="5" spans="1:9" ht="15" customHeight="1" x14ac:dyDescent="0.35">
      <c r="A5" s="544" t="s">
        <v>144</v>
      </c>
      <c r="B5" s="558"/>
      <c r="C5" s="558"/>
      <c r="D5" s="558" t="s">
        <v>318</v>
      </c>
      <c r="E5" s="558"/>
      <c r="F5" s="558"/>
      <c r="G5" s="558"/>
      <c r="H5" s="558"/>
      <c r="I5" s="545"/>
    </row>
    <row r="6" spans="1:9" ht="14.25" customHeight="1" x14ac:dyDescent="0.35">
      <c r="A6" s="544" t="s">
        <v>244</v>
      </c>
      <c r="B6" s="558"/>
      <c r="C6" s="558"/>
      <c r="D6" s="549" t="s">
        <v>1235</v>
      </c>
      <c r="E6" s="549"/>
      <c r="F6" s="549"/>
      <c r="G6" s="549"/>
      <c r="H6" s="549"/>
      <c r="I6" s="512"/>
    </row>
    <row r="8" spans="1:9" x14ac:dyDescent="0.35">
      <c r="A8" s="546" t="s">
        <v>245</v>
      </c>
      <c r="B8" s="546"/>
      <c r="C8" s="546"/>
      <c r="D8" s="546"/>
      <c r="E8" s="546"/>
      <c r="F8" s="546"/>
      <c r="G8" s="546"/>
      <c r="H8" s="546"/>
      <c r="I8" s="546"/>
    </row>
    <row r="9" spans="1:9" x14ac:dyDescent="0.35">
      <c r="A9" s="420" t="s">
        <v>1519</v>
      </c>
      <c r="B9" s="420"/>
      <c r="C9" s="420"/>
      <c r="D9" s="420"/>
      <c r="E9" s="420"/>
      <c r="F9" s="420"/>
      <c r="G9" s="420"/>
      <c r="H9" s="420"/>
      <c r="I9" s="420"/>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2</v>
      </c>
      <c r="G12" s="558"/>
      <c r="H12" s="558"/>
      <c r="I12" s="545"/>
    </row>
    <row r="13" spans="1:9" x14ac:dyDescent="0.35">
      <c r="A13" s="544" t="s">
        <v>16</v>
      </c>
      <c r="B13" s="558"/>
      <c r="C13" s="558"/>
      <c r="D13" s="558"/>
      <c r="E13" s="558"/>
      <c r="F13" s="558" t="s">
        <v>1155</v>
      </c>
      <c r="G13" s="558"/>
      <c r="H13" s="558"/>
      <c r="I13" s="545"/>
    </row>
    <row r="15" spans="1:9" x14ac:dyDescent="0.35">
      <c r="A15" s="420" t="s">
        <v>249</v>
      </c>
      <c r="B15" s="420"/>
      <c r="C15" s="420"/>
      <c r="D15" s="420"/>
      <c r="E15" s="420"/>
      <c r="F15" s="420"/>
      <c r="G15" s="420"/>
      <c r="H15" s="420"/>
      <c r="I15" s="420"/>
    </row>
    <row r="16" spans="1:9" ht="37.5" customHeight="1" x14ac:dyDescent="0.35">
      <c r="A16" s="503" t="s">
        <v>250</v>
      </c>
      <c r="B16" s="503"/>
      <c r="C16" s="767" t="s">
        <v>1131</v>
      </c>
      <c r="D16" s="767"/>
      <c r="E16" s="767"/>
      <c r="F16" s="767"/>
      <c r="G16" s="767"/>
      <c r="H16" s="767"/>
      <c r="I16" s="768"/>
    </row>
    <row r="18" spans="1:9" x14ac:dyDescent="0.35">
      <c r="A18" s="554" t="s">
        <v>252</v>
      </c>
      <c r="B18" s="554"/>
      <c r="C18" s="554"/>
      <c r="D18" s="554"/>
    </row>
    <row r="19" spans="1:9" x14ac:dyDescent="0.35">
      <c r="A19" s="555" t="s">
        <v>32</v>
      </c>
      <c r="B19" s="556" t="s">
        <v>33</v>
      </c>
      <c r="C19" s="556"/>
      <c r="D19" s="556"/>
      <c r="E19" s="556"/>
      <c r="F19" s="556"/>
      <c r="G19" s="556"/>
      <c r="H19" s="556" t="s">
        <v>253</v>
      </c>
      <c r="I19" s="538"/>
    </row>
    <row r="20" spans="1:9" ht="26" x14ac:dyDescent="0.35">
      <c r="A20" s="555"/>
      <c r="B20" s="556"/>
      <c r="C20" s="556"/>
      <c r="D20" s="556"/>
      <c r="E20" s="556"/>
      <c r="F20" s="556"/>
      <c r="G20" s="556"/>
      <c r="H20" s="183" t="s">
        <v>254</v>
      </c>
      <c r="I20" s="189" t="s">
        <v>36</v>
      </c>
    </row>
    <row r="21" spans="1:9" s="2" customFormat="1" ht="17.649999999999999" customHeight="1" x14ac:dyDescent="0.35">
      <c r="A21" s="422" t="s">
        <v>37</v>
      </c>
      <c r="B21" s="424"/>
      <c r="C21" s="424"/>
      <c r="D21" s="424"/>
      <c r="E21" s="424"/>
      <c r="F21" s="424"/>
      <c r="G21" s="424"/>
      <c r="H21" s="424"/>
      <c r="I21" s="425"/>
    </row>
    <row r="22" spans="1:9" ht="30" customHeight="1" x14ac:dyDescent="0.35">
      <c r="A22" s="188" t="s">
        <v>874</v>
      </c>
      <c r="B22" s="773" t="s">
        <v>1111</v>
      </c>
      <c r="C22" s="773"/>
      <c r="D22" s="773"/>
      <c r="E22" s="773"/>
      <c r="F22" s="773"/>
      <c r="G22" s="773"/>
      <c r="H22" s="5" t="s">
        <v>48</v>
      </c>
      <c r="I22" s="4" t="s">
        <v>44</v>
      </c>
    </row>
    <row r="23" spans="1:9" ht="45" customHeight="1" x14ac:dyDescent="0.35">
      <c r="A23" s="188" t="s">
        <v>875</v>
      </c>
      <c r="B23" s="541" t="s">
        <v>876</v>
      </c>
      <c r="C23" s="542"/>
      <c r="D23" s="542"/>
      <c r="E23" s="542"/>
      <c r="F23" s="542"/>
      <c r="G23" s="543"/>
      <c r="H23" s="5" t="s">
        <v>61</v>
      </c>
      <c r="I23" s="4" t="s">
        <v>44</v>
      </c>
    </row>
    <row r="24" spans="1:9" s="2" customFormat="1" ht="17.649999999999999" customHeight="1" x14ac:dyDescent="0.35">
      <c r="A24" s="422" t="s">
        <v>261</v>
      </c>
      <c r="B24" s="424"/>
      <c r="C24" s="424"/>
      <c r="D24" s="424"/>
      <c r="E24" s="424"/>
      <c r="F24" s="424"/>
      <c r="G24" s="424"/>
      <c r="H24" s="424"/>
      <c r="I24" s="425"/>
    </row>
    <row r="25" spans="1:9" ht="45.75" customHeight="1" x14ac:dyDescent="0.35">
      <c r="A25" s="188" t="s">
        <v>877</v>
      </c>
      <c r="B25" s="548" t="s">
        <v>878</v>
      </c>
      <c r="C25" s="548"/>
      <c r="D25" s="548"/>
      <c r="E25" s="548"/>
      <c r="F25" s="548"/>
      <c r="G25" s="548"/>
      <c r="H25" s="5" t="s">
        <v>103</v>
      </c>
      <c r="I25" s="4" t="s">
        <v>224</v>
      </c>
    </row>
    <row r="26" spans="1:9" ht="45.75" customHeight="1" x14ac:dyDescent="0.35">
      <c r="A26" s="188" t="s">
        <v>879</v>
      </c>
      <c r="B26" s="510" t="s">
        <v>880</v>
      </c>
      <c r="C26" s="508"/>
      <c r="D26" s="508"/>
      <c r="E26" s="508"/>
      <c r="F26" s="508"/>
      <c r="G26" s="509"/>
      <c r="H26" s="5" t="s">
        <v>109</v>
      </c>
      <c r="I26" s="4" t="s">
        <v>44</v>
      </c>
    </row>
    <row r="27" spans="1:9" s="2" customFormat="1" ht="17.649999999999999" customHeight="1" x14ac:dyDescent="0.35">
      <c r="A27" s="422" t="s">
        <v>271</v>
      </c>
      <c r="B27" s="424"/>
      <c r="C27" s="424"/>
      <c r="D27" s="424"/>
      <c r="E27" s="424"/>
      <c r="F27" s="424"/>
      <c r="G27" s="424"/>
      <c r="H27" s="424"/>
      <c r="I27" s="425"/>
    </row>
    <row r="28" spans="1:9" ht="25.5" customHeight="1" x14ac:dyDescent="0.35">
      <c r="A28" s="188" t="s">
        <v>881</v>
      </c>
      <c r="B28" s="771" t="s">
        <v>129</v>
      </c>
      <c r="C28" s="513"/>
      <c r="D28" s="513"/>
      <c r="E28" s="513"/>
      <c r="F28" s="513"/>
      <c r="G28" s="772"/>
      <c r="H28" s="5" t="s">
        <v>128</v>
      </c>
      <c r="I28" s="4" t="s">
        <v>44</v>
      </c>
    </row>
    <row r="29" spans="1:9" ht="56.25" customHeight="1" x14ac:dyDescent="0.35">
      <c r="A29" s="188" t="s">
        <v>882</v>
      </c>
      <c r="B29" s="771" t="s">
        <v>131</v>
      </c>
      <c r="C29" s="513"/>
      <c r="D29" s="513"/>
      <c r="E29" s="513"/>
      <c r="F29" s="513"/>
      <c r="G29" s="772"/>
      <c r="H29" s="5" t="s">
        <v>130</v>
      </c>
      <c r="I29" s="4" t="s">
        <v>44</v>
      </c>
    </row>
    <row r="31" spans="1:9" x14ac:dyDescent="0.35">
      <c r="A31" s="1" t="s">
        <v>276</v>
      </c>
    </row>
    <row r="32" spans="1:9" s="2" customFormat="1" ht="17.649999999999999" customHeight="1" x14ac:dyDescent="0.35">
      <c r="A32" s="515" t="s">
        <v>277</v>
      </c>
      <c r="B32" s="515"/>
      <c r="C32" s="515"/>
      <c r="D32" s="515"/>
      <c r="E32" s="515"/>
      <c r="F32" s="515"/>
      <c r="G32" s="515"/>
      <c r="H32" s="6">
        <v>15</v>
      </c>
      <c r="I32" s="197" t="s">
        <v>278</v>
      </c>
    </row>
    <row r="33" spans="1:9" ht="42" customHeight="1" x14ac:dyDescent="0.35">
      <c r="A33" s="516" t="s">
        <v>279</v>
      </c>
      <c r="B33" s="559" t="s">
        <v>883</v>
      </c>
      <c r="C33" s="559"/>
      <c r="D33" s="559"/>
      <c r="E33" s="559"/>
      <c r="F33" s="559"/>
      <c r="G33" s="559"/>
      <c r="H33" s="559"/>
      <c r="I33" s="519"/>
    </row>
    <row r="34" spans="1:9" ht="36" customHeight="1" x14ac:dyDescent="0.35">
      <c r="A34" s="517"/>
      <c r="B34" s="521" t="s">
        <v>884</v>
      </c>
      <c r="C34" s="522"/>
      <c r="D34" s="522"/>
      <c r="E34" s="522"/>
      <c r="F34" s="522"/>
      <c r="G34" s="522"/>
      <c r="H34" s="522"/>
      <c r="I34" s="522"/>
    </row>
    <row r="35" spans="1:9" ht="16.5" customHeight="1" x14ac:dyDescent="0.35">
      <c r="A35" s="517"/>
      <c r="B35" s="521" t="s">
        <v>885</v>
      </c>
      <c r="C35" s="522"/>
      <c r="D35" s="522"/>
      <c r="E35" s="522"/>
      <c r="F35" s="522"/>
      <c r="G35" s="522"/>
      <c r="H35" s="522"/>
      <c r="I35" s="522"/>
    </row>
    <row r="36" spans="1:9" ht="14.25" customHeight="1" x14ac:dyDescent="0.35">
      <c r="A36" s="517"/>
      <c r="B36" s="521" t="s">
        <v>886</v>
      </c>
      <c r="C36" s="522"/>
      <c r="D36" s="522"/>
      <c r="E36" s="522"/>
      <c r="F36" s="522"/>
      <c r="G36" s="522"/>
      <c r="H36" s="522"/>
      <c r="I36" s="522"/>
    </row>
    <row r="37" spans="1:9" ht="15" customHeight="1" x14ac:dyDescent="0.35">
      <c r="A37" s="517"/>
      <c r="B37" s="521" t="s">
        <v>887</v>
      </c>
      <c r="C37" s="522"/>
      <c r="D37" s="522"/>
      <c r="E37" s="522"/>
      <c r="F37" s="522"/>
      <c r="G37" s="522"/>
      <c r="H37" s="522"/>
      <c r="I37" s="522"/>
    </row>
    <row r="38" spans="1:9" ht="16.5" customHeight="1" x14ac:dyDescent="0.35">
      <c r="A38" s="517"/>
      <c r="B38" s="521" t="s">
        <v>888</v>
      </c>
      <c r="C38" s="522"/>
      <c r="D38" s="522"/>
      <c r="E38" s="522"/>
      <c r="F38" s="522"/>
      <c r="G38" s="522"/>
      <c r="H38" s="522"/>
      <c r="I38" s="522"/>
    </row>
    <row r="39" spans="1:9" ht="15" customHeight="1" x14ac:dyDescent="0.35">
      <c r="A39" s="517"/>
      <c r="B39" s="521" t="s">
        <v>889</v>
      </c>
      <c r="C39" s="522"/>
      <c r="D39" s="522"/>
      <c r="E39" s="522"/>
      <c r="F39" s="522"/>
      <c r="G39" s="522"/>
      <c r="H39" s="522"/>
      <c r="I39" s="522"/>
    </row>
    <row r="40" spans="1:9" ht="15" customHeight="1" x14ac:dyDescent="0.35">
      <c r="A40" s="517"/>
      <c r="B40" s="521" t="s">
        <v>890</v>
      </c>
      <c r="C40" s="522"/>
      <c r="D40" s="522"/>
      <c r="E40" s="522"/>
      <c r="F40" s="522"/>
      <c r="G40" s="522"/>
      <c r="H40" s="522"/>
      <c r="I40" s="522"/>
    </row>
    <row r="41" spans="1:9" ht="27.75" customHeight="1" x14ac:dyDescent="0.35">
      <c r="A41" s="517"/>
      <c r="B41" s="521" t="s">
        <v>891</v>
      </c>
      <c r="C41" s="522"/>
      <c r="D41" s="522"/>
      <c r="E41" s="522"/>
      <c r="F41" s="522"/>
      <c r="G41" s="522"/>
      <c r="H41" s="522"/>
      <c r="I41" s="522"/>
    </row>
    <row r="42" spans="1:9" ht="16.5" customHeight="1" x14ac:dyDescent="0.35">
      <c r="A42" s="517"/>
      <c r="B42" s="521" t="s">
        <v>892</v>
      </c>
      <c r="C42" s="522"/>
      <c r="D42" s="522"/>
      <c r="E42" s="522"/>
      <c r="F42" s="522"/>
      <c r="G42" s="522"/>
      <c r="H42" s="522"/>
      <c r="I42" s="522"/>
    </row>
    <row r="43" spans="1:9" ht="15.75" customHeight="1" x14ac:dyDescent="0.35">
      <c r="A43" s="517"/>
      <c r="B43" s="560" t="s">
        <v>893</v>
      </c>
      <c r="C43" s="560"/>
      <c r="D43" s="560"/>
      <c r="E43" s="560"/>
      <c r="F43" s="560"/>
      <c r="G43" s="560"/>
      <c r="H43" s="560"/>
      <c r="I43" s="521"/>
    </row>
    <row r="44" spans="1:9" ht="15.75" customHeight="1" x14ac:dyDescent="0.35">
      <c r="A44" s="518"/>
      <c r="B44" s="561" t="s">
        <v>894</v>
      </c>
      <c r="C44" s="561"/>
      <c r="D44" s="561"/>
      <c r="E44" s="561"/>
      <c r="F44" s="561"/>
      <c r="G44" s="561"/>
      <c r="H44" s="561"/>
      <c r="I44" s="523"/>
    </row>
    <row r="45" spans="1:9" x14ac:dyDescent="0.35">
      <c r="A45" s="506" t="s">
        <v>289</v>
      </c>
      <c r="B45" s="547"/>
      <c r="C45" s="547"/>
      <c r="D45" s="547" t="s">
        <v>895</v>
      </c>
      <c r="E45" s="547"/>
      <c r="F45" s="547"/>
      <c r="G45" s="547"/>
      <c r="H45" s="547"/>
      <c r="I45" s="507"/>
    </row>
    <row r="46" spans="1:9" ht="32.25" customHeight="1" x14ac:dyDescent="0.35">
      <c r="A46" s="509" t="s">
        <v>291</v>
      </c>
      <c r="B46" s="548"/>
      <c r="C46" s="548"/>
      <c r="D46" s="548" t="s">
        <v>1241</v>
      </c>
      <c r="E46" s="547"/>
      <c r="F46" s="547"/>
      <c r="G46" s="547"/>
      <c r="H46" s="547"/>
      <c r="I46" s="507"/>
    </row>
    <row r="47" spans="1:9" s="2" customFormat="1" ht="17.649999999999999" customHeight="1" x14ac:dyDescent="0.35">
      <c r="A47" s="515" t="s">
        <v>296</v>
      </c>
      <c r="B47" s="515"/>
      <c r="C47" s="515"/>
      <c r="D47" s="515"/>
      <c r="E47" s="515"/>
      <c r="F47" s="515"/>
      <c r="G47" s="515"/>
      <c r="H47" s="6">
        <v>30</v>
      </c>
      <c r="I47" s="197" t="s">
        <v>278</v>
      </c>
    </row>
    <row r="48" spans="1:9" ht="29.25" customHeight="1" x14ac:dyDescent="0.35">
      <c r="A48" s="516" t="s">
        <v>279</v>
      </c>
      <c r="B48" s="559" t="s">
        <v>896</v>
      </c>
      <c r="C48" s="559"/>
      <c r="D48" s="559"/>
      <c r="E48" s="559"/>
      <c r="F48" s="559"/>
      <c r="G48" s="559"/>
      <c r="H48" s="559"/>
      <c r="I48" s="519"/>
    </row>
    <row r="49" spans="1:9" ht="30" customHeight="1" x14ac:dyDescent="0.35">
      <c r="A49" s="517"/>
      <c r="B49" s="521" t="s">
        <v>897</v>
      </c>
      <c r="C49" s="522"/>
      <c r="D49" s="522"/>
      <c r="E49" s="522"/>
      <c r="F49" s="522"/>
      <c r="G49" s="522"/>
      <c r="H49" s="522"/>
      <c r="I49" s="522"/>
    </row>
    <row r="50" spans="1:9" ht="50.25" customHeight="1" x14ac:dyDescent="0.35">
      <c r="A50" s="517"/>
      <c r="B50" s="521" t="s">
        <v>898</v>
      </c>
      <c r="C50" s="522"/>
      <c r="D50" s="522"/>
      <c r="E50" s="522"/>
      <c r="F50" s="522"/>
      <c r="G50" s="522"/>
      <c r="H50" s="522"/>
      <c r="I50" s="522"/>
    </row>
    <row r="51" spans="1:9" ht="19" customHeight="1" x14ac:dyDescent="0.35">
      <c r="A51" s="506" t="s">
        <v>289</v>
      </c>
      <c r="B51" s="547"/>
      <c r="C51" s="547"/>
      <c r="D51" s="547" t="s">
        <v>899</v>
      </c>
      <c r="E51" s="547"/>
      <c r="F51" s="547"/>
      <c r="G51" s="547"/>
      <c r="H51" s="547"/>
      <c r="I51" s="507"/>
    </row>
    <row r="52" spans="1:9" ht="35.5" customHeight="1" x14ac:dyDescent="0.35">
      <c r="A52" s="509" t="s">
        <v>291</v>
      </c>
      <c r="B52" s="548"/>
      <c r="C52" s="548"/>
      <c r="D52" s="548" t="s">
        <v>1242</v>
      </c>
      <c r="E52" s="547"/>
      <c r="F52" s="547"/>
      <c r="G52" s="547"/>
      <c r="H52" s="547"/>
      <c r="I52" s="507"/>
    </row>
    <row r="54" spans="1:9" x14ac:dyDescent="0.35">
      <c r="A54" s="1" t="s">
        <v>301</v>
      </c>
    </row>
    <row r="55" spans="1:9" ht="63" customHeight="1" x14ac:dyDescent="0.35">
      <c r="A55" s="506" t="s">
        <v>302</v>
      </c>
      <c r="B55" s="547"/>
      <c r="C55" s="394" t="s">
        <v>1456</v>
      </c>
      <c r="D55" s="394"/>
      <c r="E55" s="394"/>
      <c r="F55" s="394"/>
      <c r="G55" s="394"/>
      <c r="H55" s="394"/>
      <c r="I55" s="563"/>
    </row>
    <row r="56" spans="1:9" ht="56.25" customHeight="1" x14ac:dyDescent="0.35">
      <c r="A56" s="506" t="s">
        <v>304</v>
      </c>
      <c r="B56" s="547"/>
      <c r="C56" s="394" t="s">
        <v>1457</v>
      </c>
      <c r="D56" s="394"/>
      <c r="E56" s="394"/>
      <c r="F56" s="394"/>
      <c r="G56" s="394"/>
      <c r="H56" s="394"/>
      <c r="I56" s="563"/>
    </row>
    <row r="58" spans="1:9" x14ac:dyDescent="0.35">
      <c r="A58" s="2" t="s">
        <v>305</v>
      </c>
      <c r="B58" s="7"/>
      <c r="C58" s="7"/>
      <c r="D58" s="7"/>
      <c r="E58" s="7"/>
      <c r="F58" s="7"/>
      <c r="G58" s="7"/>
    </row>
    <row r="59" spans="1:9" ht="21.75" customHeight="1" x14ac:dyDescent="0.35">
      <c r="A59" s="513" t="s">
        <v>306</v>
      </c>
      <c r="B59" s="513"/>
      <c r="C59" s="513"/>
      <c r="D59" s="513"/>
      <c r="E59" s="513"/>
      <c r="F59" s="513"/>
      <c r="G59" s="513"/>
      <c r="H59" s="43">
        <v>1.5</v>
      </c>
      <c r="I59" s="185" t="s">
        <v>307</v>
      </c>
    </row>
    <row r="60" spans="1:9" ht="25.5" customHeight="1" x14ac:dyDescent="0.35">
      <c r="A60" s="513" t="s">
        <v>308</v>
      </c>
      <c r="B60" s="513"/>
      <c r="C60" s="513"/>
      <c r="D60" s="513"/>
      <c r="E60" s="513"/>
      <c r="F60" s="513"/>
      <c r="G60" s="513"/>
      <c r="H60" s="43">
        <v>2.5</v>
      </c>
      <c r="I60" s="185" t="s">
        <v>307</v>
      </c>
    </row>
    <row r="61" spans="1:9" x14ac:dyDescent="0.35">
      <c r="A61" s="208"/>
      <c r="B61" s="208"/>
      <c r="C61" s="208"/>
      <c r="D61" s="208"/>
      <c r="E61" s="208"/>
      <c r="F61" s="208"/>
      <c r="G61" s="208"/>
      <c r="H61" s="52"/>
      <c r="I61" s="180"/>
    </row>
    <row r="62" spans="1:9" x14ac:dyDescent="0.35">
      <c r="A62" s="511" t="s">
        <v>309</v>
      </c>
      <c r="B62" s="511"/>
      <c r="C62" s="511"/>
      <c r="D62" s="511"/>
      <c r="E62" s="511"/>
      <c r="F62" s="511"/>
      <c r="G62" s="511"/>
      <c r="H62" s="53"/>
      <c r="I62" s="11"/>
    </row>
    <row r="63" spans="1:9" ht="17.649999999999999" customHeight="1" x14ac:dyDescent="0.35">
      <c r="A63" s="503" t="s">
        <v>310</v>
      </c>
      <c r="B63" s="503"/>
      <c r="C63" s="503"/>
      <c r="D63" s="503"/>
      <c r="E63" s="503"/>
      <c r="F63" s="207">
        <f>SUM(F64:F69)</f>
        <v>50</v>
      </c>
      <c r="G63" s="207" t="s">
        <v>278</v>
      </c>
      <c r="H63" s="19">
        <f>F63/25</f>
        <v>2</v>
      </c>
      <c r="I63" s="185" t="s">
        <v>307</v>
      </c>
    </row>
    <row r="64" spans="1:9" ht="17.649999999999999" customHeight="1" x14ac:dyDescent="0.35">
      <c r="A64" s="12" t="s">
        <v>143</v>
      </c>
      <c r="B64" s="504" t="s">
        <v>145</v>
      </c>
      <c r="C64" s="504"/>
      <c r="D64" s="504"/>
      <c r="E64" s="504"/>
      <c r="F64" s="207">
        <v>15</v>
      </c>
      <c r="G64" s="207" t="s">
        <v>278</v>
      </c>
      <c r="H64" s="20"/>
      <c r="I64" s="14"/>
    </row>
    <row r="65" spans="1:9" ht="17.649999999999999" customHeight="1" x14ac:dyDescent="0.35">
      <c r="B65" s="504" t="s">
        <v>311</v>
      </c>
      <c r="C65" s="504"/>
      <c r="D65" s="504"/>
      <c r="E65" s="504"/>
      <c r="F65" s="207">
        <v>30</v>
      </c>
      <c r="G65" s="207" t="s">
        <v>278</v>
      </c>
      <c r="H65" s="21"/>
      <c r="I65" s="16"/>
    </row>
    <row r="66" spans="1:9" ht="17.649999999999999" customHeight="1" x14ac:dyDescent="0.35">
      <c r="B66" s="504" t="s">
        <v>312</v>
      </c>
      <c r="C66" s="504"/>
      <c r="D66" s="504"/>
      <c r="E66" s="504"/>
      <c r="F66" s="207">
        <v>3</v>
      </c>
      <c r="G66" s="207" t="s">
        <v>278</v>
      </c>
      <c r="H66" s="21"/>
      <c r="I66" s="16"/>
    </row>
    <row r="67" spans="1:9" ht="17.649999999999999" customHeight="1" x14ac:dyDescent="0.35">
      <c r="B67" s="504" t="s">
        <v>313</v>
      </c>
      <c r="C67" s="504"/>
      <c r="D67" s="504"/>
      <c r="E67" s="504"/>
      <c r="F67" s="207" t="s">
        <v>165</v>
      </c>
      <c r="G67" s="207" t="s">
        <v>278</v>
      </c>
      <c r="H67" s="21"/>
      <c r="I67" s="16"/>
    </row>
    <row r="68" spans="1:9" ht="17.649999999999999" customHeight="1" x14ac:dyDescent="0.35">
      <c r="B68" s="504" t="s">
        <v>314</v>
      </c>
      <c r="C68" s="504"/>
      <c r="D68" s="504"/>
      <c r="E68" s="504"/>
      <c r="F68" s="207" t="s">
        <v>165</v>
      </c>
      <c r="G68" s="207" t="s">
        <v>278</v>
      </c>
      <c r="H68" s="21"/>
      <c r="I68" s="16"/>
    </row>
    <row r="69" spans="1:9" ht="17.649999999999999" customHeight="1" x14ac:dyDescent="0.35">
      <c r="B69" s="504" t="s">
        <v>315</v>
      </c>
      <c r="C69" s="504"/>
      <c r="D69" s="504"/>
      <c r="E69" s="504"/>
      <c r="F69" s="207">
        <v>2</v>
      </c>
      <c r="G69" s="207" t="s">
        <v>278</v>
      </c>
      <c r="H69" s="22"/>
      <c r="I69" s="199"/>
    </row>
    <row r="70" spans="1:9" ht="31.15" customHeight="1" x14ac:dyDescent="0.35">
      <c r="A70" s="503" t="s">
        <v>316</v>
      </c>
      <c r="B70" s="503"/>
      <c r="C70" s="503"/>
      <c r="D70" s="503"/>
      <c r="E70" s="503"/>
      <c r="F70" s="207" t="s">
        <v>165</v>
      </c>
      <c r="G70" s="207" t="s">
        <v>278</v>
      </c>
      <c r="H70" s="19" t="s">
        <v>165</v>
      </c>
      <c r="I70" s="185" t="s">
        <v>307</v>
      </c>
    </row>
    <row r="71" spans="1:9" ht="17.649999999999999" customHeight="1" x14ac:dyDescent="0.35">
      <c r="A71" s="504" t="s">
        <v>317</v>
      </c>
      <c r="B71" s="504"/>
      <c r="C71" s="504"/>
      <c r="D71" s="504"/>
      <c r="E71" s="504"/>
      <c r="F71" s="207">
        <v>50</v>
      </c>
      <c r="G71" s="207" t="s">
        <v>278</v>
      </c>
      <c r="H71" s="19">
        <f>F71/25</f>
        <v>2</v>
      </c>
      <c r="I71" s="185" t="s">
        <v>307</v>
      </c>
    </row>
  </sheetData>
  <mergeCells count="78">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B26:G26"/>
    <mergeCell ref="A15:I15"/>
    <mergeCell ref="A16:B16"/>
    <mergeCell ref="C16:I16"/>
    <mergeCell ref="A18:D18"/>
    <mergeCell ref="A19:A20"/>
    <mergeCell ref="B19:G20"/>
    <mergeCell ref="H19:I19"/>
    <mergeCell ref="A21:I21"/>
    <mergeCell ref="B22:G22"/>
    <mergeCell ref="B23:G23"/>
    <mergeCell ref="A24:I24"/>
    <mergeCell ref="B25:G25"/>
    <mergeCell ref="A27:I27"/>
    <mergeCell ref="B28:G28"/>
    <mergeCell ref="B29:G29"/>
    <mergeCell ref="A32:G32"/>
    <mergeCell ref="A33:A44"/>
    <mergeCell ref="B33:I33"/>
    <mergeCell ref="B34:I34"/>
    <mergeCell ref="B35:I35"/>
    <mergeCell ref="B36:I36"/>
    <mergeCell ref="B37:I37"/>
    <mergeCell ref="A47:G47"/>
    <mergeCell ref="B38:I38"/>
    <mergeCell ref="B39:I39"/>
    <mergeCell ref="B40:I40"/>
    <mergeCell ref="B41:I41"/>
    <mergeCell ref="B42:I42"/>
    <mergeCell ref="B43:I43"/>
    <mergeCell ref="B44:I44"/>
    <mergeCell ref="A45:C45"/>
    <mergeCell ref="D45:I45"/>
    <mergeCell ref="A46:C46"/>
    <mergeCell ref="D46:I46"/>
    <mergeCell ref="A48:A50"/>
    <mergeCell ref="B48:I48"/>
    <mergeCell ref="B49:I49"/>
    <mergeCell ref="B50:I50"/>
    <mergeCell ref="A51:C51"/>
    <mergeCell ref="D51:I51"/>
    <mergeCell ref="A52:C52"/>
    <mergeCell ref="D52:I52"/>
    <mergeCell ref="A55:B55"/>
    <mergeCell ref="C55:I55"/>
    <mergeCell ref="A56:B56"/>
    <mergeCell ref="C56:I56"/>
    <mergeCell ref="A71:E71"/>
    <mergeCell ref="A59:G59"/>
    <mergeCell ref="A60:G60"/>
    <mergeCell ref="A62:G62"/>
    <mergeCell ref="A63:E63"/>
    <mergeCell ref="B64:E64"/>
    <mergeCell ref="B65:E65"/>
    <mergeCell ref="B66:E66"/>
    <mergeCell ref="B67:E67"/>
    <mergeCell ref="B68:E68"/>
    <mergeCell ref="B69:E69"/>
    <mergeCell ref="A70:E70"/>
  </mergeCells>
  <pageMargins left="0.7" right="0.7" top="0.75" bottom="0.75" header="0.3" footer="0.3"/>
  <pageSetup paperSize="9" orientation="portrait" r:id="rId1"/>
  <rowBreaks count="1" manualBreakCount="1">
    <brk id="3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J65"/>
  <sheetViews>
    <sheetView view="pageBreakPreview" topLeftCell="A22" zoomScaleNormal="100" zoomScaleSheetLayoutView="100" workbookViewId="0">
      <selection activeCell="A38" sqref="A38:A42"/>
    </sheetView>
  </sheetViews>
  <sheetFormatPr defaultColWidth="8.81640625" defaultRowHeight="13" x14ac:dyDescent="0.35"/>
  <cols>
    <col min="1" max="1" width="9" style="56" customWidth="1"/>
    <col min="2" max="5" width="9.7265625" style="56" customWidth="1"/>
    <col min="6" max="6" width="9.26953125" style="56" customWidth="1"/>
    <col min="7" max="7" width="8.26953125" style="56" customWidth="1"/>
    <col min="8" max="8" width="11.54296875" style="56" customWidth="1"/>
    <col min="9" max="9" width="8.7265625" style="56" customWidth="1"/>
    <col min="10" max="10" width="2.7265625" style="56" customWidth="1"/>
    <col min="11" max="16384" width="8.81640625" style="56"/>
  </cols>
  <sheetData>
    <row r="1" spans="1:9" s="77" customFormat="1" x14ac:dyDescent="0.35">
      <c r="A1" s="1" t="s">
        <v>241</v>
      </c>
      <c r="B1" s="76"/>
      <c r="C1" s="76"/>
      <c r="D1" s="76"/>
      <c r="E1" s="76"/>
      <c r="F1" s="76"/>
      <c r="G1" s="76"/>
    </row>
    <row r="2" spans="1:9" x14ac:dyDescent="0.35">
      <c r="A2" s="421" t="s">
        <v>193</v>
      </c>
      <c r="B2" s="421"/>
      <c r="C2" s="421"/>
      <c r="D2" s="421"/>
      <c r="E2" s="421"/>
      <c r="F2" s="421"/>
      <c r="G2" s="421"/>
      <c r="H2" s="421"/>
      <c r="I2" s="421"/>
    </row>
    <row r="3" spans="1:9" x14ac:dyDescent="0.35">
      <c r="A3" s="544" t="s">
        <v>141</v>
      </c>
      <c r="B3" s="558"/>
      <c r="C3" s="558"/>
      <c r="D3" s="558">
        <v>3</v>
      </c>
      <c r="E3" s="558"/>
      <c r="F3" s="558"/>
      <c r="G3" s="558"/>
      <c r="H3" s="558"/>
      <c r="I3" s="545"/>
    </row>
    <row r="4" spans="1:9" x14ac:dyDescent="0.35">
      <c r="A4" s="544" t="s">
        <v>140</v>
      </c>
      <c r="B4" s="558"/>
      <c r="C4" s="558"/>
      <c r="D4" s="769" t="s">
        <v>620</v>
      </c>
      <c r="E4" s="769"/>
      <c r="F4" s="769"/>
      <c r="G4" s="769"/>
      <c r="H4" s="769"/>
      <c r="I4" s="770"/>
    </row>
    <row r="5" spans="1:9" x14ac:dyDescent="0.35">
      <c r="A5" s="544" t="s">
        <v>144</v>
      </c>
      <c r="B5" s="558"/>
      <c r="C5" s="558"/>
      <c r="D5" s="558" t="s">
        <v>318</v>
      </c>
      <c r="E5" s="558"/>
      <c r="F5" s="558"/>
      <c r="G5" s="558"/>
      <c r="H5" s="558"/>
      <c r="I5" s="545"/>
    </row>
    <row r="6" spans="1:9" ht="33.75" customHeight="1" x14ac:dyDescent="0.35">
      <c r="A6" s="544" t="s">
        <v>244</v>
      </c>
      <c r="B6" s="558"/>
      <c r="C6" s="558"/>
      <c r="D6" s="549" t="s">
        <v>560</v>
      </c>
      <c r="E6" s="549"/>
      <c r="F6" s="549"/>
      <c r="G6" s="549"/>
      <c r="H6" s="549"/>
      <c r="I6" s="512"/>
    </row>
    <row r="8" spans="1:9" x14ac:dyDescent="0.35">
      <c r="A8" s="546" t="s">
        <v>245</v>
      </c>
      <c r="B8" s="546"/>
      <c r="C8" s="546"/>
      <c r="D8" s="546"/>
      <c r="E8" s="546"/>
      <c r="F8" s="546"/>
      <c r="G8" s="546"/>
      <c r="H8" s="546"/>
      <c r="I8" s="546"/>
    </row>
    <row r="9" spans="1:9" x14ac:dyDescent="0.35">
      <c r="A9" s="420" t="s">
        <v>1487</v>
      </c>
      <c r="B9" s="420"/>
      <c r="C9" s="420"/>
      <c r="D9" s="420"/>
      <c r="E9" s="420"/>
      <c r="F9" s="420"/>
      <c r="G9" s="420"/>
      <c r="H9" s="420"/>
      <c r="I9" s="420"/>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2</v>
      </c>
      <c r="G12" s="558"/>
      <c r="H12" s="558"/>
      <c r="I12" s="545"/>
    </row>
    <row r="13" spans="1:9" x14ac:dyDescent="0.35">
      <c r="A13" s="544" t="s">
        <v>16</v>
      </c>
      <c r="B13" s="558"/>
      <c r="C13" s="558"/>
      <c r="D13" s="558"/>
      <c r="E13" s="558"/>
      <c r="F13" s="558" t="s">
        <v>17</v>
      </c>
      <c r="G13" s="558"/>
      <c r="H13" s="558"/>
      <c r="I13" s="545"/>
    </row>
    <row r="15" spans="1:9" x14ac:dyDescent="0.35">
      <c r="A15" s="420" t="s">
        <v>249</v>
      </c>
      <c r="B15" s="420"/>
      <c r="C15" s="420"/>
      <c r="D15" s="420"/>
      <c r="E15" s="420"/>
      <c r="F15" s="420"/>
      <c r="G15" s="420"/>
      <c r="H15" s="420"/>
      <c r="I15" s="420"/>
    </row>
    <row r="16" spans="1:9" ht="37.5" customHeight="1" x14ac:dyDescent="0.35">
      <c r="A16" s="503" t="s">
        <v>250</v>
      </c>
      <c r="B16" s="503"/>
      <c r="C16" s="767" t="s">
        <v>1132</v>
      </c>
      <c r="D16" s="767"/>
      <c r="E16" s="767"/>
      <c r="F16" s="767"/>
      <c r="G16" s="767"/>
      <c r="H16" s="767"/>
      <c r="I16" s="768"/>
    </row>
    <row r="18" spans="1:9" x14ac:dyDescent="0.35">
      <c r="A18" s="554" t="s">
        <v>252</v>
      </c>
      <c r="B18" s="554"/>
      <c r="C18" s="554"/>
      <c r="D18" s="554"/>
    </row>
    <row r="19" spans="1:9" x14ac:dyDescent="0.35">
      <c r="A19" s="555" t="s">
        <v>32</v>
      </c>
      <c r="B19" s="556" t="s">
        <v>33</v>
      </c>
      <c r="C19" s="556"/>
      <c r="D19" s="556"/>
      <c r="E19" s="556"/>
      <c r="F19" s="556"/>
      <c r="G19" s="556"/>
      <c r="H19" s="556" t="s">
        <v>253</v>
      </c>
      <c r="I19" s="538"/>
    </row>
    <row r="20" spans="1:9" ht="26" x14ac:dyDescent="0.35">
      <c r="A20" s="555"/>
      <c r="B20" s="556"/>
      <c r="C20" s="556"/>
      <c r="D20" s="556"/>
      <c r="E20" s="556"/>
      <c r="F20" s="556"/>
      <c r="G20" s="556"/>
      <c r="H20" s="183" t="s">
        <v>254</v>
      </c>
      <c r="I20" s="189" t="s">
        <v>36</v>
      </c>
    </row>
    <row r="21" spans="1:9" s="77" customFormat="1" ht="17.649999999999999" customHeight="1" x14ac:dyDescent="0.35">
      <c r="A21" s="422" t="s">
        <v>37</v>
      </c>
      <c r="B21" s="424"/>
      <c r="C21" s="424"/>
      <c r="D21" s="424"/>
      <c r="E21" s="424"/>
      <c r="F21" s="424"/>
      <c r="G21" s="424"/>
      <c r="H21" s="424"/>
      <c r="I21" s="425"/>
    </row>
    <row r="22" spans="1:9" ht="33.75" customHeight="1" x14ac:dyDescent="0.35">
      <c r="A22" s="188" t="s">
        <v>1024</v>
      </c>
      <c r="B22" s="557" t="s">
        <v>1025</v>
      </c>
      <c r="C22" s="557"/>
      <c r="D22" s="557"/>
      <c r="E22" s="557"/>
      <c r="F22" s="557"/>
      <c r="G22" s="557"/>
      <c r="H22" s="5" t="s">
        <v>42</v>
      </c>
      <c r="I22" s="4" t="s">
        <v>41</v>
      </c>
    </row>
    <row r="23" spans="1:9" ht="33.75" customHeight="1" x14ac:dyDescent="0.35">
      <c r="A23" s="188" t="s">
        <v>1026</v>
      </c>
      <c r="B23" s="541" t="s">
        <v>1027</v>
      </c>
      <c r="C23" s="542"/>
      <c r="D23" s="542"/>
      <c r="E23" s="542"/>
      <c r="F23" s="542"/>
      <c r="G23" s="543"/>
      <c r="H23" s="5" t="s">
        <v>50</v>
      </c>
      <c r="I23" s="4" t="s">
        <v>44</v>
      </c>
    </row>
    <row r="24" spans="1:9" s="77" customFormat="1" ht="17.649999999999999" customHeight="1" x14ac:dyDescent="0.35">
      <c r="A24" s="422" t="s">
        <v>261</v>
      </c>
      <c r="B24" s="424"/>
      <c r="C24" s="424"/>
      <c r="D24" s="424"/>
      <c r="E24" s="424"/>
      <c r="F24" s="424"/>
      <c r="G24" s="424"/>
      <c r="H24" s="424"/>
      <c r="I24" s="425"/>
    </row>
    <row r="25" spans="1:9" ht="53.25" customHeight="1" x14ac:dyDescent="0.35">
      <c r="A25" s="188" t="s">
        <v>1028</v>
      </c>
      <c r="B25" s="548" t="s">
        <v>1029</v>
      </c>
      <c r="C25" s="548"/>
      <c r="D25" s="548"/>
      <c r="E25" s="548"/>
      <c r="F25" s="548"/>
      <c r="G25" s="548"/>
      <c r="H25" s="18" t="s">
        <v>1030</v>
      </c>
      <c r="I25" s="4" t="s">
        <v>41</v>
      </c>
    </row>
    <row r="26" spans="1:9" s="77" customFormat="1" ht="17.649999999999999" customHeight="1" x14ac:dyDescent="0.35">
      <c r="A26" s="422" t="s">
        <v>271</v>
      </c>
      <c r="B26" s="424"/>
      <c r="C26" s="424"/>
      <c r="D26" s="424"/>
      <c r="E26" s="424"/>
      <c r="F26" s="424"/>
      <c r="G26" s="424"/>
      <c r="H26" s="424"/>
      <c r="I26" s="425"/>
    </row>
    <row r="27" spans="1:9" ht="34.5" customHeight="1" x14ac:dyDescent="0.35">
      <c r="A27" s="188" t="s">
        <v>1031</v>
      </c>
      <c r="B27" s="549" t="s">
        <v>1032</v>
      </c>
      <c r="C27" s="549"/>
      <c r="D27" s="549"/>
      <c r="E27" s="549"/>
      <c r="F27" s="549"/>
      <c r="G27" s="549"/>
      <c r="H27" s="5" t="s">
        <v>123</v>
      </c>
      <c r="I27" s="4" t="s">
        <v>44</v>
      </c>
    </row>
    <row r="29" spans="1:9" x14ac:dyDescent="0.35">
      <c r="A29" s="1" t="s">
        <v>276</v>
      </c>
      <c r="B29" s="78"/>
      <c r="C29" s="78"/>
      <c r="D29" s="78"/>
      <c r="E29" s="78"/>
      <c r="F29" s="78"/>
      <c r="G29" s="78"/>
      <c r="H29" s="78"/>
      <c r="I29" s="78"/>
    </row>
    <row r="30" spans="1:9" s="77" customFormat="1" ht="17.649999999999999" customHeight="1" x14ac:dyDescent="0.35">
      <c r="A30" s="515" t="s">
        <v>277</v>
      </c>
      <c r="B30" s="515"/>
      <c r="C30" s="515"/>
      <c r="D30" s="515"/>
      <c r="E30" s="515"/>
      <c r="F30" s="515"/>
      <c r="G30" s="515"/>
      <c r="H30" s="6">
        <v>15</v>
      </c>
      <c r="I30" s="197" t="s">
        <v>278</v>
      </c>
    </row>
    <row r="31" spans="1:9" x14ac:dyDescent="0.35">
      <c r="A31" s="516" t="s">
        <v>279</v>
      </c>
      <c r="B31" s="626" t="s">
        <v>1033</v>
      </c>
      <c r="C31" s="626"/>
      <c r="D31" s="626"/>
      <c r="E31" s="626"/>
      <c r="F31" s="626"/>
      <c r="G31" s="626"/>
      <c r="H31" s="626"/>
      <c r="I31" s="525"/>
    </row>
    <row r="32" spans="1:9" x14ac:dyDescent="0.35">
      <c r="A32" s="517"/>
      <c r="B32" s="527" t="s">
        <v>1034</v>
      </c>
      <c r="C32" s="528"/>
      <c r="D32" s="528"/>
      <c r="E32" s="528"/>
      <c r="F32" s="528"/>
      <c r="G32" s="528"/>
      <c r="H32" s="528"/>
      <c r="I32" s="528"/>
    </row>
    <row r="33" spans="1:10" x14ac:dyDescent="0.35">
      <c r="A33" s="517"/>
      <c r="B33" s="527" t="s">
        <v>1035</v>
      </c>
      <c r="C33" s="528"/>
      <c r="D33" s="528"/>
      <c r="E33" s="528"/>
      <c r="F33" s="528"/>
      <c r="G33" s="528"/>
      <c r="H33" s="528"/>
      <c r="I33" s="528"/>
    </row>
    <row r="34" spans="1:10" x14ac:dyDescent="0.35">
      <c r="A34" s="517"/>
      <c r="B34" s="527" t="s">
        <v>1036</v>
      </c>
      <c r="C34" s="528"/>
      <c r="D34" s="528"/>
      <c r="E34" s="528"/>
      <c r="F34" s="528"/>
      <c r="G34" s="528"/>
      <c r="H34" s="528"/>
      <c r="I34" s="528"/>
    </row>
    <row r="35" spans="1:10" ht="17.149999999999999" customHeight="1" x14ac:dyDescent="0.35">
      <c r="A35" s="506" t="s">
        <v>289</v>
      </c>
      <c r="B35" s="547"/>
      <c r="C35" s="547"/>
      <c r="D35" s="547" t="s">
        <v>1407</v>
      </c>
      <c r="E35" s="547"/>
      <c r="F35" s="547"/>
      <c r="G35" s="547"/>
      <c r="H35" s="547"/>
      <c r="I35" s="507"/>
    </row>
    <row r="36" spans="1:10" ht="40.9" customHeight="1" x14ac:dyDescent="0.35">
      <c r="A36" s="509" t="s">
        <v>291</v>
      </c>
      <c r="B36" s="548"/>
      <c r="C36" s="548"/>
      <c r="D36" s="548" t="s">
        <v>1215</v>
      </c>
      <c r="E36" s="548"/>
      <c r="F36" s="548"/>
      <c r="G36" s="548"/>
      <c r="H36" s="548"/>
      <c r="I36" s="510"/>
    </row>
    <row r="37" spans="1:10" s="77" customFormat="1" ht="17.649999999999999" customHeight="1" x14ac:dyDescent="0.35">
      <c r="A37" s="515" t="s">
        <v>296</v>
      </c>
      <c r="B37" s="515"/>
      <c r="C37" s="515"/>
      <c r="D37" s="515"/>
      <c r="E37" s="515"/>
      <c r="F37" s="515"/>
      <c r="G37" s="515"/>
      <c r="H37" s="6">
        <v>20</v>
      </c>
      <c r="I37" s="197" t="s">
        <v>278</v>
      </c>
    </row>
    <row r="38" spans="1:10" x14ac:dyDescent="0.35">
      <c r="A38" s="774" t="s">
        <v>279</v>
      </c>
      <c r="B38" s="559" t="s">
        <v>1037</v>
      </c>
      <c r="C38" s="559"/>
      <c r="D38" s="559"/>
      <c r="E38" s="559"/>
      <c r="F38" s="559"/>
      <c r="G38" s="559"/>
      <c r="H38" s="559"/>
      <c r="I38" s="519"/>
    </row>
    <row r="39" spans="1:10" x14ac:dyDescent="0.35">
      <c r="A39" s="775"/>
      <c r="B39" s="521" t="s">
        <v>1038</v>
      </c>
      <c r="C39" s="522"/>
      <c r="D39" s="522"/>
      <c r="E39" s="522"/>
      <c r="F39" s="522"/>
      <c r="G39" s="522"/>
      <c r="H39" s="522"/>
      <c r="I39" s="522"/>
    </row>
    <row r="40" spans="1:10" x14ac:dyDescent="0.35">
      <c r="A40" s="775"/>
      <c r="B40" s="521" t="s">
        <v>1039</v>
      </c>
      <c r="C40" s="522"/>
      <c r="D40" s="522"/>
      <c r="E40" s="522"/>
      <c r="F40" s="522"/>
      <c r="G40" s="522"/>
      <c r="H40" s="522"/>
      <c r="I40" s="522"/>
    </row>
    <row r="41" spans="1:10" x14ac:dyDescent="0.35">
      <c r="A41" s="775"/>
      <c r="B41" s="521" t="s">
        <v>1040</v>
      </c>
      <c r="C41" s="522"/>
      <c r="D41" s="522"/>
      <c r="E41" s="522"/>
      <c r="F41" s="522"/>
      <c r="G41" s="522"/>
      <c r="H41" s="522"/>
      <c r="I41" s="522"/>
    </row>
    <row r="42" spans="1:10" x14ac:dyDescent="0.35">
      <c r="A42" s="775"/>
      <c r="B42" s="521" t="s">
        <v>1041</v>
      </c>
      <c r="C42" s="522"/>
      <c r="D42" s="522"/>
      <c r="E42" s="522"/>
      <c r="F42" s="522"/>
      <c r="G42" s="522"/>
      <c r="H42" s="522"/>
      <c r="I42" s="522"/>
    </row>
    <row r="43" spans="1:10" ht="20.149999999999999" customHeight="1" x14ac:dyDescent="0.35">
      <c r="A43" s="506" t="s">
        <v>289</v>
      </c>
      <c r="B43" s="547"/>
      <c r="C43" s="547"/>
      <c r="D43" s="547" t="s">
        <v>1408</v>
      </c>
      <c r="E43" s="547"/>
      <c r="F43" s="547"/>
      <c r="G43" s="547"/>
      <c r="H43" s="547"/>
      <c r="I43" s="507"/>
    </row>
    <row r="44" spans="1:10" ht="35.5" customHeight="1" x14ac:dyDescent="0.35">
      <c r="A44" s="509" t="s">
        <v>291</v>
      </c>
      <c r="B44" s="548"/>
      <c r="C44" s="548"/>
      <c r="D44" s="548" t="s">
        <v>1409</v>
      </c>
      <c r="E44" s="548"/>
      <c r="F44" s="548"/>
      <c r="G44" s="548"/>
      <c r="H44" s="548"/>
      <c r="I44" s="510"/>
    </row>
    <row r="46" spans="1:10" x14ac:dyDescent="0.35">
      <c r="A46" s="1" t="s">
        <v>301</v>
      </c>
      <c r="B46" s="78"/>
      <c r="C46" s="78"/>
      <c r="D46" s="78"/>
      <c r="E46" s="78"/>
      <c r="F46" s="78"/>
      <c r="G46" s="78"/>
      <c r="H46" s="78"/>
      <c r="I46" s="78"/>
      <c r="J46" s="78"/>
    </row>
    <row r="47" spans="1:10" ht="84" customHeight="1" x14ac:dyDescent="0.35">
      <c r="A47" s="506" t="s">
        <v>302</v>
      </c>
      <c r="B47" s="547"/>
      <c r="C47" s="394" t="s">
        <v>1477</v>
      </c>
      <c r="D47" s="394"/>
      <c r="E47" s="394"/>
      <c r="F47" s="394"/>
      <c r="G47" s="394"/>
      <c r="H47" s="394"/>
      <c r="I47" s="563"/>
    </row>
    <row r="48" spans="1:10" ht="25.5" customHeight="1" x14ac:dyDescent="0.35">
      <c r="A48" s="506" t="s">
        <v>304</v>
      </c>
      <c r="B48" s="547"/>
      <c r="C48" s="549" t="s">
        <v>1042</v>
      </c>
      <c r="D48" s="549"/>
      <c r="E48" s="549"/>
      <c r="F48" s="549"/>
      <c r="G48" s="549"/>
      <c r="H48" s="549"/>
      <c r="I48" s="512"/>
    </row>
    <row r="50" spans="1:9" x14ac:dyDescent="0.35">
      <c r="A50" s="2" t="s">
        <v>305</v>
      </c>
      <c r="B50" s="7"/>
      <c r="C50" s="7"/>
      <c r="D50" s="7"/>
      <c r="E50" s="7"/>
      <c r="F50" s="7"/>
      <c r="G50" s="7"/>
    </row>
    <row r="51" spans="1:9" ht="18" customHeight="1" x14ac:dyDescent="0.35">
      <c r="A51" s="550" t="s">
        <v>306</v>
      </c>
      <c r="B51" s="550"/>
      <c r="C51" s="550"/>
      <c r="D51" s="550"/>
      <c r="E51" s="550"/>
      <c r="F51" s="550"/>
      <c r="G51" s="550"/>
      <c r="H51" s="43">
        <v>2.4</v>
      </c>
      <c r="I51" s="185" t="s">
        <v>307</v>
      </c>
    </row>
    <row r="52" spans="1:9" ht="27.75" customHeight="1" x14ac:dyDescent="0.35">
      <c r="A52" s="513" t="s">
        <v>308</v>
      </c>
      <c r="B52" s="513"/>
      <c r="C52" s="513"/>
      <c r="D52" s="513"/>
      <c r="E52" s="513"/>
      <c r="F52" s="513"/>
      <c r="G52" s="513"/>
      <c r="H52" s="43">
        <v>0.6</v>
      </c>
      <c r="I52" s="185" t="s">
        <v>307</v>
      </c>
    </row>
    <row r="53" spans="1:9" x14ac:dyDescent="0.35">
      <c r="A53" s="208"/>
      <c r="B53" s="208"/>
      <c r="C53" s="208"/>
      <c r="D53" s="208"/>
      <c r="E53" s="208"/>
      <c r="F53" s="208"/>
      <c r="G53" s="208"/>
      <c r="H53" s="79"/>
      <c r="I53" s="80"/>
    </row>
    <row r="54" spans="1:9" ht="17.649999999999999" customHeight="1" x14ac:dyDescent="0.35">
      <c r="A54" s="511" t="s">
        <v>309</v>
      </c>
      <c r="B54" s="511"/>
      <c r="C54" s="511"/>
      <c r="D54" s="511"/>
      <c r="E54" s="511"/>
      <c r="F54" s="511"/>
      <c r="G54" s="511"/>
      <c r="H54" s="81"/>
      <c r="I54" s="81"/>
    </row>
    <row r="55" spans="1:9" ht="17.649999999999999" customHeight="1" x14ac:dyDescent="0.35">
      <c r="A55" s="503" t="s">
        <v>310</v>
      </c>
      <c r="B55" s="503"/>
      <c r="C55" s="503"/>
      <c r="D55" s="503"/>
      <c r="E55" s="503"/>
      <c r="F55" s="207">
        <f>SUM(F56:F61)</f>
        <v>40</v>
      </c>
      <c r="G55" s="207" t="s">
        <v>278</v>
      </c>
      <c r="H55" s="36">
        <f>F55/25</f>
        <v>1.6</v>
      </c>
      <c r="I55" s="182" t="s">
        <v>307</v>
      </c>
    </row>
    <row r="56" spans="1:9" ht="17.649999999999999" customHeight="1" x14ac:dyDescent="0.35">
      <c r="A56" s="12" t="s">
        <v>143</v>
      </c>
      <c r="B56" s="504" t="s">
        <v>145</v>
      </c>
      <c r="C56" s="504"/>
      <c r="D56" s="504"/>
      <c r="E56" s="504"/>
      <c r="F56" s="207">
        <v>15</v>
      </c>
      <c r="G56" s="207" t="s">
        <v>278</v>
      </c>
      <c r="H56" s="82"/>
      <c r="I56" s="83"/>
    </row>
    <row r="57" spans="1:9" ht="17.649999999999999" customHeight="1" x14ac:dyDescent="0.35">
      <c r="A57" s="78"/>
      <c r="B57" s="504" t="s">
        <v>311</v>
      </c>
      <c r="C57" s="504"/>
      <c r="D57" s="504"/>
      <c r="E57" s="504"/>
      <c r="F57" s="207">
        <v>20</v>
      </c>
      <c r="G57" s="207" t="s">
        <v>278</v>
      </c>
      <c r="H57" s="82"/>
      <c r="I57" s="83"/>
    </row>
    <row r="58" spans="1:9" ht="17.649999999999999" customHeight="1" x14ac:dyDescent="0.35">
      <c r="A58" s="78"/>
      <c r="B58" s="504" t="s">
        <v>312</v>
      </c>
      <c r="C58" s="504"/>
      <c r="D58" s="504"/>
      <c r="E58" s="504"/>
      <c r="F58" s="207">
        <v>3</v>
      </c>
      <c r="G58" s="207" t="s">
        <v>278</v>
      </c>
      <c r="H58" s="82"/>
      <c r="I58" s="83"/>
    </row>
    <row r="59" spans="1:9" ht="17.649999999999999" customHeight="1" x14ac:dyDescent="0.35">
      <c r="A59" s="78"/>
      <c r="B59" s="504" t="s">
        <v>313</v>
      </c>
      <c r="C59" s="504"/>
      <c r="D59" s="504"/>
      <c r="E59" s="504"/>
      <c r="F59" s="207" t="s">
        <v>165</v>
      </c>
      <c r="G59" s="207" t="s">
        <v>278</v>
      </c>
      <c r="H59" s="82"/>
      <c r="I59" s="83"/>
    </row>
    <row r="60" spans="1:9" ht="17.649999999999999" customHeight="1" x14ac:dyDescent="0.35">
      <c r="A60" s="78"/>
      <c r="B60" s="504" t="s">
        <v>314</v>
      </c>
      <c r="C60" s="504"/>
      <c r="D60" s="504"/>
      <c r="E60" s="504"/>
      <c r="F60" s="207" t="s">
        <v>165</v>
      </c>
      <c r="G60" s="207" t="s">
        <v>278</v>
      </c>
      <c r="H60" s="195"/>
      <c r="I60" s="199"/>
    </row>
    <row r="61" spans="1:9" ht="31.15" customHeight="1" x14ac:dyDescent="0.35">
      <c r="A61" s="78"/>
      <c r="B61" s="504" t="s">
        <v>315</v>
      </c>
      <c r="C61" s="504"/>
      <c r="D61" s="504"/>
      <c r="E61" s="504"/>
      <c r="F61" s="207">
        <v>2</v>
      </c>
      <c r="G61" s="207" t="s">
        <v>278</v>
      </c>
      <c r="H61" s="36"/>
      <c r="I61" s="182"/>
    </row>
    <row r="62" spans="1:9" ht="23.25" customHeight="1" x14ac:dyDescent="0.35">
      <c r="A62" s="503" t="s">
        <v>316</v>
      </c>
      <c r="B62" s="503"/>
      <c r="C62" s="503"/>
      <c r="D62" s="503"/>
      <c r="E62" s="503"/>
      <c r="F62" s="207" t="s">
        <v>165</v>
      </c>
      <c r="G62" s="207" t="s">
        <v>278</v>
      </c>
      <c r="H62" s="207" t="s">
        <v>165</v>
      </c>
      <c r="I62" s="185" t="s">
        <v>307</v>
      </c>
    </row>
    <row r="63" spans="1:9" ht="15" x14ac:dyDescent="0.35">
      <c r="A63" s="504" t="s">
        <v>317</v>
      </c>
      <c r="B63" s="504"/>
      <c r="C63" s="504"/>
      <c r="D63" s="504"/>
      <c r="E63" s="504"/>
      <c r="F63" s="207">
        <v>35</v>
      </c>
      <c r="G63" s="207" t="s">
        <v>278</v>
      </c>
      <c r="H63" s="207">
        <f>F63/25</f>
        <v>1.4</v>
      </c>
      <c r="I63" s="185" t="s">
        <v>307</v>
      </c>
    </row>
    <row r="65" spans="1:1" x14ac:dyDescent="0.35">
      <c r="A65" s="78"/>
    </row>
  </sheetData>
  <mergeCells count="70">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A26:I26"/>
    <mergeCell ref="A15:I15"/>
    <mergeCell ref="A16:B16"/>
    <mergeCell ref="C16:I16"/>
    <mergeCell ref="A18:D18"/>
    <mergeCell ref="A19:A20"/>
    <mergeCell ref="B19:G20"/>
    <mergeCell ref="H19:I19"/>
    <mergeCell ref="A21:I21"/>
    <mergeCell ref="B22:G22"/>
    <mergeCell ref="B23:G23"/>
    <mergeCell ref="A24:I24"/>
    <mergeCell ref="B25:G25"/>
    <mergeCell ref="B27:G27"/>
    <mergeCell ref="A30:G30"/>
    <mergeCell ref="A31:A34"/>
    <mergeCell ref="B31:I31"/>
    <mergeCell ref="B32:I32"/>
    <mergeCell ref="B33:I33"/>
    <mergeCell ref="B34:I34"/>
    <mergeCell ref="A38:A42"/>
    <mergeCell ref="B38:I38"/>
    <mergeCell ref="B39:I39"/>
    <mergeCell ref="B40:I40"/>
    <mergeCell ref="B41:I41"/>
    <mergeCell ref="B42:I42"/>
    <mergeCell ref="A35:C35"/>
    <mergeCell ref="D35:I35"/>
    <mergeCell ref="A36:C36"/>
    <mergeCell ref="D36:I36"/>
    <mergeCell ref="A37:G37"/>
    <mergeCell ref="A43:C43"/>
    <mergeCell ref="D43:I43"/>
    <mergeCell ref="A44:C44"/>
    <mergeCell ref="D44:I44"/>
    <mergeCell ref="A52:G52"/>
    <mergeCell ref="A48:B48"/>
    <mergeCell ref="C48:I48"/>
    <mergeCell ref="A51:G51"/>
    <mergeCell ref="A47:B47"/>
    <mergeCell ref="C47:I47"/>
    <mergeCell ref="A54:G54"/>
    <mergeCell ref="A62:E62"/>
    <mergeCell ref="A63:E63"/>
    <mergeCell ref="B56:E56"/>
    <mergeCell ref="B57:E57"/>
    <mergeCell ref="B58:E58"/>
    <mergeCell ref="B59:E59"/>
    <mergeCell ref="B60:E60"/>
    <mergeCell ref="B61:E61"/>
    <mergeCell ref="A55:E5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68"/>
  <sheetViews>
    <sheetView view="pageBreakPreview" zoomScaleNormal="100" zoomScaleSheetLayoutView="100" workbookViewId="0">
      <selection activeCell="A9" sqref="A9:I9"/>
    </sheetView>
  </sheetViews>
  <sheetFormatPr defaultColWidth="8.81640625" defaultRowHeight="13" x14ac:dyDescent="0.35"/>
  <cols>
    <col min="1" max="1" width="9" style="3" customWidth="1"/>
    <col min="2" max="2" width="10.7265625" style="3" customWidth="1"/>
    <col min="3" max="6" width="8.81640625" style="3"/>
    <col min="7" max="7" width="12.7265625" style="3" customWidth="1"/>
    <col min="8" max="8" width="10.7265625" style="3" customWidth="1"/>
    <col min="9" max="9" width="8.54296875" style="3" customWidth="1"/>
    <col min="10" max="10" width="2.7265625" style="3" customWidth="1"/>
    <col min="11" max="11" width="8.81640625" style="17"/>
    <col min="12" max="16384" width="8.81640625" style="3"/>
  </cols>
  <sheetData>
    <row r="1" spans="1:11" s="2" customFormat="1" x14ac:dyDescent="0.35">
      <c r="A1" s="1" t="s">
        <v>241</v>
      </c>
      <c r="K1" s="7"/>
    </row>
    <row r="2" spans="1:11" x14ac:dyDescent="0.35">
      <c r="A2" s="421" t="s">
        <v>180</v>
      </c>
      <c r="B2" s="421"/>
      <c r="C2" s="421"/>
      <c r="D2" s="421"/>
      <c r="E2" s="421"/>
      <c r="F2" s="421"/>
      <c r="G2" s="421"/>
      <c r="H2" s="421"/>
      <c r="I2" s="421"/>
    </row>
    <row r="3" spans="1:11" x14ac:dyDescent="0.35">
      <c r="A3" s="544" t="s">
        <v>141</v>
      </c>
      <c r="B3" s="558"/>
      <c r="C3" s="558"/>
      <c r="D3" s="545">
        <v>3</v>
      </c>
      <c r="E3" s="504"/>
      <c r="F3" s="504"/>
      <c r="G3" s="504"/>
      <c r="H3" s="504"/>
      <c r="I3" s="504"/>
    </row>
    <row r="4" spans="1:11" x14ac:dyDescent="0.35">
      <c r="A4" s="544" t="s">
        <v>140</v>
      </c>
      <c r="B4" s="558"/>
      <c r="C4" s="558"/>
      <c r="D4" s="545" t="s">
        <v>1114</v>
      </c>
      <c r="E4" s="545"/>
      <c r="F4" s="545"/>
      <c r="G4" s="545"/>
      <c r="H4" s="545"/>
      <c r="I4" s="545"/>
    </row>
    <row r="5" spans="1:11" x14ac:dyDescent="0.35">
      <c r="A5" s="544" t="s">
        <v>144</v>
      </c>
      <c r="B5" s="558"/>
      <c r="C5" s="558"/>
      <c r="D5" s="545" t="s">
        <v>720</v>
      </c>
      <c r="E5" s="504"/>
      <c r="F5" s="504"/>
      <c r="G5" s="504"/>
      <c r="H5" s="504"/>
      <c r="I5" s="504"/>
    </row>
    <row r="6" spans="1:11" ht="15" customHeight="1" x14ac:dyDescent="0.35">
      <c r="A6" s="544" t="s">
        <v>244</v>
      </c>
      <c r="B6" s="558"/>
      <c r="C6" s="558"/>
      <c r="D6" s="510" t="s">
        <v>349</v>
      </c>
      <c r="E6" s="508"/>
      <c r="F6" s="508"/>
      <c r="G6" s="508"/>
      <c r="H6" s="508"/>
      <c r="I6" s="508"/>
    </row>
    <row r="8" spans="1:11" s="56" customFormat="1" x14ac:dyDescent="0.35">
      <c r="A8" s="546" t="s">
        <v>3</v>
      </c>
      <c r="B8" s="546"/>
      <c r="C8" s="546"/>
      <c r="D8" s="546"/>
      <c r="E8" s="546"/>
      <c r="F8" s="546"/>
      <c r="G8" s="546"/>
      <c r="H8" s="546"/>
      <c r="I8" s="546"/>
      <c r="K8" s="71"/>
    </row>
    <row r="9" spans="1:11" s="56" customFormat="1" x14ac:dyDescent="0.35">
      <c r="A9" s="415" t="s">
        <v>1519</v>
      </c>
      <c r="B9" s="415"/>
      <c r="C9" s="415"/>
      <c r="D9" s="415"/>
      <c r="E9" s="415"/>
      <c r="F9" s="415"/>
      <c r="G9" s="415"/>
      <c r="H9" s="415"/>
      <c r="I9" s="415"/>
      <c r="K9" s="71"/>
    </row>
    <row r="10" spans="1:11" x14ac:dyDescent="0.35">
      <c r="A10" s="544" t="s">
        <v>10</v>
      </c>
      <c r="B10" s="558"/>
      <c r="C10" s="558"/>
      <c r="D10" s="558"/>
      <c r="E10" s="558"/>
      <c r="F10" s="558" t="s">
        <v>11</v>
      </c>
      <c r="G10" s="558"/>
      <c r="H10" s="558"/>
      <c r="I10" s="545"/>
    </row>
    <row r="11" spans="1:11" x14ac:dyDescent="0.35">
      <c r="A11" s="544" t="s">
        <v>246</v>
      </c>
      <c r="B11" s="558"/>
      <c r="C11" s="558"/>
      <c r="D11" s="558"/>
      <c r="E11" s="558"/>
      <c r="F11" s="558" t="s">
        <v>247</v>
      </c>
      <c r="G11" s="558"/>
      <c r="H11" s="558"/>
      <c r="I11" s="545"/>
    </row>
    <row r="12" spans="1:11" x14ac:dyDescent="0.35">
      <c r="A12" s="544" t="s">
        <v>248</v>
      </c>
      <c r="B12" s="558"/>
      <c r="C12" s="558"/>
      <c r="D12" s="558"/>
      <c r="E12" s="558"/>
      <c r="F12" s="558">
        <v>2</v>
      </c>
      <c r="G12" s="558"/>
      <c r="H12" s="558"/>
      <c r="I12" s="545"/>
    </row>
    <row r="13" spans="1:11" x14ac:dyDescent="0.35">
      <c r="A13" s="544" t="s">
        <v>16</v>
      </c>
      <c r="B13" s="558"/>
      <c r="C13" s="558"/>
      <c r="D13" s="558"/>
      <c r="E13" s="558"/>
      <c r="F13" s="558" t="s">
        <v>17</v>
      </c>
      <c r="G13" s="558"/>
      <c r="H13" s="558"/>
      <c r="I13" s="545"/>
    </row>
    <row r="15" spans="1:11" x14ac:dyDescent="0.35">
      <c r="A15" s="420" t="s">
        <v>249</v>
      </c>
      <c r="B15" s="420"/>
      <c r="C15" s="420"/>
      <c r="D15" s="420"/>
      <c r="E15" s="420"/>
      <c r="F15" s="420"/>
      <c r="G15" s="420"/>
      <c r="H15" s="420"/>
      <c r="I15" s="420"/>
    </row>
    <row r="16" spans="1:11" s="17" customFormat="1" ht="14.5" customHeight="1" x14ac:dyDescent="0.35">
      <c r="A16" s="520" t="s">
        <v>250</v>
      </c>
      <c r="B16" s="551"/>
      <c r="C16" s="519" t="s">
        <v>2</v>
      </c>
      <c r="D16" s="520"/>
      <c r="E16" s="520"/>
      <c r="F16" s="520"/>
      <c r="G16" s="520"/>
      <c r="H16" s="520"/>
      <c r="I16" s="520"/>
    </row>
    <row r="17" spans="1:11" s="17" customFormat="1" ht="14.5" customHeight="1" x14ac:dyDescent="0.35">
      <c r="A17" s="524"/>
      <c r="B17" s="553"/>
      <c r="C17" s="523"/>
      <c r="D17" s="524"/>
      <c r="E17" s="524"/>
      <c r="F17" s="524"/>
      <c r="G17" s="524"/>
      <c r="H17" s="524"/>
      <c r="I17" s="524"/>
    </row>
    <row r="19" spans="1:11" x14ac:dyDescent="0.35">
      <c r="A19" s="554" t="s">
        <v>252</v>
      </c>
      <c r="B19" s="554"/>
      <c r="C19" s="554"/>
      <c r="D19" s="554"/>
    </row>
    <row r="20" spans="1:11" x14ac:dyDescent="0.35">
      <c r="A20" s="555" t="s">
        <v>32</v>
      </c>
      <c r="B20" s="556" t="s">
        <v>33</v>
      </c>
      <c r="C20" s="556"/>
      <c r="D20" s="556"/>
      <c r="E20" s="556"/>
      <c r="F20" s="556"/>
      <c r="G20" s="556"/>
      <c r="H20" s="556" t="s">
        <v>253</v>
      </c>
      <c r="I20" s="538"/>
    </row>
    <row r="21" spans="1:11" ht="26" x14ac:dyDescent="0.35">
      <c r="A21" s="555"/>
      <c r="B21" s="556"/>
      <c r="C21" s="556"/>
      <c r="D21" s="556"/>
      <c r="E21" s="556"/>
      <c r="F21" s="556"/>
      <c r="G21" s="556"/>
      <c r="H21" s="183" t="s">
        <v>320</v>
      </c>
      <c r="I21" s="189" t="s">
        <v>36</v>
      </c>
    </row>
    <row r="22" spans="1:11" s="2" customFormat="1" ht="17.649999999999999" customHeight="1" x14ac:dyDescent="0.35">
      <c r="A22" s="422" t="s">
        <v>37</v>
      </c>
      <c r="B22" s="424"/>
      <c r="C22" s="424"/>
      <c r="D22" s="424"/>
      <c r="E22" s="424"/>
      <c r="F22" s="424"/>
      <c r="G22" s="424"/>
      <c r="H22" s="424"/>
      <c r="I22" s="425"/>
      <c r="K22" s="7"/>
    </row>
    <row r="23" spans="1:11" ht="39.75" customHeight="1" x14ac:dyDescent="0.35">
      <c r="A23" s="192" t="s">
        <v>990</v>
      </c>
      <c r="B23" s="702" t="s">
        <v>991</v>
      </c>
      <c r="C23" s="702" t="s">
        <v>724</v>
      </c>
      <c r="D23" s="702" t="s">
        <v>724</v>
      </c>
      <c r="E23" s="702" t="s">
        <v>724</v>
      </c>
      <c r="F23" s="702" t="s">
        <v>724</v>
      </c>
      <c r="G23" s="702" t="s">
        <v>724</v>
      </c>
      <c r="H23" s="193" t="s">
        <v>946</v>
      </c>
      <c r="I23" s="26" t="s">
        <v>44</v>
      </c>
    </row>
    <row r="24" spans="1:11" s="2" customFormat="1" ht="17.649999999999999" customHeight="1" x14ac:dyDescent="0.35">
      <c r="A24" s="701" t="s">
        <v>261</v>
      </c>
      <c r="B24" s="661"/>
      <c r="C24" s="661"/>
      <c r="D24" s="661"/>
      <c r="E24" s="661"/>
      <c r="F24" s="661"/>
      <c r="G24" s="661"/>
      <c r="H24" s="661"/>
      <c r="I24" s="662"/>
      <c r="K24" s="7"/>
    </row>
    <row r="25" spans="1:11" ht="45" customHeight="1" x14ac:dyDescent="0.35">
      <c r="A25" s="192" t="s">
        <v>992</v>
      </c>
      <c r="B25" s="562" t="s">
        <v>948</v>
      </c>
      <c r="C25" s="562"/>
      <c r="D25" s="562"/>
      <c r="E25" s="562"/>
      <c r="F25" s="562"/>
      <c r="G25" s="562"/>
      <c r="H25" s="193" t="s">
        <v>949</v>
      </c>
      <c r="I25" s="26" t="s">
        <v>44</v>
      </c>
    </row>
    <row r="26" spans="1:11" ht="58.5" customHeight="1" x14ac:dyDescent="0.35">
      <c r="A26" s="192" t="s">
        <v>993</v>
      </c>
      <c r="B26" s="562" t="s">
        <v>985</v>
      </c>
      <c r="C26" s="562"/>
      <c r="D26" s="562"/>
      <c r="E26" s="562"/>
      <c r="F26" s="562"/>
      <c r="G26" s="562"/>
      <c r="H26" s="193" t="s">
        <v>952</v>
      </c>
      <c r="I26" s="26" t="s">
        <v>44</v>
      </c>
    </row>
    <row r="27" spans="1:11" s="2" customFormat="1" ht="17.649999999999999" customHeight="1" x14ac:dyDescent="0.35">
      <c r="A27" s="701" t="s">
        <v>271</v>
      </c>
      <c r="B27" s="661"/>
      <c r="C27" s="661"/>
      <c r="D27" s="661"/>
      <c r="E27" s="661"/>
      <c r="F27" s="661"/>
      <c r="G27" s="661"/>
      <c r="H27" s="661"/>
      <c r="I27" s="662"/>
      <c r="K27" s="7"/>
    </row>
    <row r="28" spans="1:11" ht="43.15" customHeight="1" x14ac:dyDescent="0.35">
      <c r="A28" s="192" t="s">
        <v>994</v>
      </c>
      <c r="B28" s="394" t="s">
        <v>954</v>
      </c>
      <c r="C28" s="394" t="s">
        <v>119</v>
      </c>
      <c r="D28" s="394" t="s">
        <v>119</v>
      </c>
      <c r="E28" s="394" t="s">
        <v>119</v>
      </c>
      <c r="F28" s="394" t="s">
        <v>119</v>
      </c>
      <c r="G28" s="394" t="s">
        <v>119</v>
      </c>
      <c r="H28" s="193" t="s">
        <v>118</v>
      </c>
      <c r="I28" s="26" t="s">
        <v>44</v>
      </c>
    </row>
    <row r="30" spans="1:11" x14ac:dyDescent="0.35">
      <c r="A30" s="1" t="s">
        <v>276</v>
      </c>
      <c r="K30" s="3"/>
    </row>
    <row r="31" spans="1:11" s="2" customFormat="1" ht="17.649999999999999" customHeight="1" x14ac:dyDescent="0.35">
      <c r="A31" s="515" t="s">
        <v>955</v>
      </c>
      <c r="B31" s="515"/>
      <c r="C31" s="515"/>
      <c r="D31" s="515"/>
      <c r="E31" s="515"/>
      <c r="F31" s="515"/>
      <c r="G31" s="515"/>
      <c r="H31" s="6">
        <v>30</v>
      </c>
      <c r="I31" s="197" t="s">
        <v>278</v>
      </c>
    </row>
    <row r="32" spans="1:11" ht="17.649999999999999" customHeight="1" x14ac:dyDescent="0.35">
      <c r="A32" s="516" t="s">
        <v>279</v>
      </c>
      <c r="B32" s="559" t="s">
        <v>956</v>
      </c>
      <c r="C32" s="559"/>
      <c r="D32" s="559"/>
      <c r="E32" s="559"/>
      <c r="F32" s="559"/>
      <c r="G32" s="559"/>
      <c r="H32" s="559"/>
      <c r="I32" s="519"/>
      <c r="K32" s="3"/>
    </row>
    <row r="33" spans="1:11" ht="17.649999999999999" customHeight="1" x14ac:dyDescent="0.35">
      <c r="A33" s="517"/>
      <c r="B33" s="521" t="s">
        <v>957</v>
      </c>
      <c r="C33" s="700"/>
      <c r="D33" s="700"/>
      <c r="E33" s="700"/>
      <c r="F33" s="700"/>
      <c r="G33" s="700"/>
      <c r="H33" s="700"/>
      <c r="I33" s="700"/>
      <c r="K33" s="3"/>
    </row>
    <row r="34" spans="1:11" ht="17.649999999999999" customHeight="1" x14ac:dyDescent="0.35">
      <c r="A34" s="517"/>
      <c r="B34" s="521" t="s">
        <v>958</v>
      </c>
      <c r="C34" s="700"/>
      <c r="D34" s="700"/>
      <c r="E34" s="700"/>
      <c r="F34" s="700"/>
      <c r="G34" s="700"/>
      <c r="H34" s="700"/>
      <c r="I34" s="700"/>
      <c r="K34" s="3"/>
    </row>
    <row r="35" spans="1:11" ht="17.649999999999999" customHeight="1" x14ac:dyDescent="0.35">
      <c r="A35" s="506" t="s">
        <v>289</v>
      </c>
      <c r="B35" s="547"/>
      <c r="C35" s="547"/>
      <c r="D35" s="565" t="s">
        <v>995</v>
      </c>
      <c r="E35" s="565"/>
      <c r="F35" s="565"/>
      <c r="G35" s="565"/>
      <c r="H35" s="565"/>
      <c r="I35" s="609"/>
      <c r="K35" s="3"/>
    </row>
    <row r="36" spans="1:11" s="17" customFormat="1" ht="14.5" customHeight="1" x14ac:dyDescent="0.35">
      <c r="A36" s="520" t="s">
        <v>291</v>
      </c>
      <c r="B36" s="520"/>
      <c r="C36" s="551"/>
      <c r="D36" s="559" t="s">
        <v>960</v>
      </c>
      <c r="E36" s="559"/>
      <c r="F36" s="559"/>
      <c r="G36" s="559"/>
      <c r="H36" s="559"/>
      <c r="I36" s="519"/>
    </row>
    <row r="37" spans="1:11" s="17" customFormat="1" ht="14.5" customHeight="1" x14ac:dyDescent="0.35">
      <c r="A37" s="522"/>
      <c r="B37" s="522"/>
      <c r="C37" s="552"/>
      <c r="D37" s="696" t="s">
        <v>961</v>
      </c>
      <c r="E37" s="696"/>
      <c r="F37" s="696"/>
      <c r="G37" s="696"/>
      <c r="H37" s="696"/>
      <c r="I37" s="697"/>
    </row>
    <row r="38" spans="1:11" s="17" customFormat="1" ht="14.5" customHeight="1" x14ac:dyDescent="0.35">
      <c r="A38" s="522"/>
      <c r="B38" s="522"/>
      <c r="C38" s="552"/>
      <c r="D38" s="696" t="s">
        <v>962</v>
      </c>
      <c r="E38" s="696"/>
      <c r="F38" s="696"/>
      <c r="G38" s="696"/>
      <c r="H38" s="696"/>
      <c r="I38" s="697"/>
    </row>
    <row r="39" spans="1:11" s="17" customFormat="1" ht="28.9" customHeight="1" x14ac:dyDescent="0.35">
      <c r="A39" s="524"/>
      <c r="B39" s="524"/>
      <c r="C39" s="553"/>
      <c r="D39" s="698" t="s">
        <v>1488</v>
      </c>
      <c r="E39" s="698"/>
      <c r="F39" s="698"/>
      <c r="G39" s="698"/>
      <c r="H39" s="698"/>
      <c r="I39" s="699"/>
    </row>
    <row r="40" spans="1:11" s="17" customFormat="1" ht="14.5" customHeight="1" x14ac:dyDescent="0.35">
      <c r="A40" s="195"/>
      <c r="B40" s="195"/>
      <c r="C40" s="195"/>
      <c r="D40" s="198"/>
      <c r="E40" s="198"/>
      <c r="F40" s="198"/>
      <c r="G40" s="198"/>
      <c r="H40" s="198"/>
      <c r="I40" s="198"/>
    </row>
    <row r="41" spans="1:11" x14ac:dyDescent="0.35">
      <c r="A41" s="1" t="s">
        <v>301</v>
      </c>
    </row>
    <row r="42" spans="1:11" s="17" customFormat="1" ht="14.5" customHeight="1" x14ac:dyDescent="0.35">
      <c r="A42" s="526" t="s">
        <v>302</v>
      </c>
      <c r="B42" s="692"/>
      <c r="C42" s="559" t="s">
        <v>963</v>
      </c>
      <c r="D42" s="559"/>
      <c r="E42" s="559"/>
      <c r="F42" s="559"/>
      <c r="G42" s="559"/>
      <c r="H42" s="559"/>
      <c r="I42" s="519"/>
    </row>
    <row r="43" spans="1:11" s="17" customFormat="1" ht="28.9" customHeight="1" x14ac:dyDescent="0.35">
      <c r="A43" s="530"/>
      <c r="B43" s="693"/>
      <c r="C43" s="561" t="s">
        <v>964</v>
      </c>
      <c r="D43" s="561"/>
      <c r="E43" s="561"/>
      <c r="F43" s="561"/>
      <c r="G43" s="561"/>
      <c r="H43" s="561"/>
      <c r="I43" s="523"/>
    </row>
    <row r="44" spans="1:11" ht="14.5" customHeight="1" x14ac:dyDescent="0.35">
      <c r="A44" s="526" t="s">
        <v>304</v>
      </c>
      <c r="B44" s="692"/>
      <c r="C44" s="639"/>
      <c r="D44" s="627"/>
      <c r="E44" s="627"/>
      <c r="F44" s="627"/>
      <c r="G44" s="627"/>
      <c r="H44" s="627"/>
      <c r="I44" s="628"/>
    </row>
    <row r="45" spans="1:11" ht="14.5" customHeight="1" x14ac:dyDescent="0.35">
      <c r="A45" s="528"/>
      <c r="B45" s="694"/>
      <c r="C45" s="648"/>
      <c r="D45" s="648"/>
      <c r="E45" s="648"/>
      <c r="F45" s="648"/>
      <c r="G45" s="648"/>
      <c r="H45" s="648"/>
      <c r="I45" s="695"/>
    </row>
    <row r="46" spans="1:11" ht="14.5" customHeight="1" x14ac:dyDescent="0.35">
      <c r="A46" s="530"/>
      <c r="B46" s="693"/>
      <c r="C46" s="561"/>
      <c r="D46" s="561"/>
      <c r="E46" s="561"/>
      <c r="F46" s="561"/>
      <c r="G46" s="561"/>
      <c r="H46" s="561"/>
      <c r="I46" s="523"/>
    </row>
    <row r="48" spans="1:11" x14ac:dyDescent="0.35">
      <c r="A48" s="2" t="s">
        <v>305</v>
      </c>
      <c r="B48" s="7"/>
      <c r="C48" s="7"/>
      <c r="D48" s="7"/>
      <c r="E48" s="7"/>
      <c r="F48" s="7"/>
      <c r="G48" s="7"/>
    </row>
    <row r="49" spans="1:11" s="59" customFormat="1" x14ac:dyDescent="0.35">
      <c r="A49" s="550" t="s">
        <v>306</v>
      </c>
      <c r="B49" s="550"/>
      <c r="C49" s="550"/>
      <c r="D49" s="550"/>
      <c r="E49" s="550"/>
      <c r="F49" s="550"/>
      <c r="G49" s="550"/>
      <c r="H49" s="58">
        <v>1.5</v>
      </c>
      <c r="I49" s="185" t="s">
        <v>372</v>
      </c>
      <c r="K49" s="72"/>
    </row>
    <row r="50" spans="1:11" s="59" customFormat="1" x14ac:dyDescent="0.35">
      <c r="A50" s="550" t="s">
        <v>308</v>
      </c>
      <c r="B50" s="550"/>
      <c r="C50" s="550"/>
      <c r="D50" s="550"/>
      <c r="E50" s="550"/>
      <c r="F50" s="550"/>
      <c r="G50" s="550"/>
      <c r="H50" s="58">
        <v>1.5</v>
      </c>
      <c r="I50" s="185" t="s">
        <v>372</v>
      </c>
      <c r="K50" s="72"/>
    </row>
    <row r="51" spans="1:11" s="59" customFormat="1" x14ac:dyDescent="0.35">
      <c r="A51" s="208"/>
      <c r="B51" s="208"/>
      <c r="C51" s="208"/>
      <c r="D51" s="208"/>
      <c r="E51" s="208"/>
      <c r="F51" s="208"/>
      <c r="G51" s="208"/>
      <c r="H51" s="74"/>
      <c r="I51" s="181"/>
      <c r="K51" s="72"/>
    </row>
    <row r="52" spans="1:11" x14ac:dyDescent="0.35">
      <c r="A52" s="511" t="s">
        <v>309</v>
      </c>
      <c r="B52" s="511"/>
      <c r="C52" s="511"/>
      <c r="D52" s="511"/>
      <c r="E52" s="511"/>
      <c r="F52" s="511"/>
      <c r="G52" s="511"/>
      <c r="H52" s="53"/>
      <c r="I52" s="11"/>
    </row>
    <row r="53" spans="1:11" ht="14.5" customHeight="1" x14ac:dyDescent="0.35">
      <c r="A53" s="503" t="s">
        <v>310</v>
      </c>
      <c r="B53" s="503"/>
      <c r="C53" s="503"/>
      <c r="D53" s="503"/>
      <c r="E53" s="503"/>
      <c r="F53" s="207">
        <f>SUM(F54:F59)</f>
        <v>53</v>
      </c>
      <c r="G53" s="207" t="s">
        <v>278</v>
      </c>
      <c r="H53" s="19">
        <f>F53/25</f>
        <v>2.12</v>
      </c>
      <c r="I53" s="185" t="s">
        <v>372</v>
      </c>
    </row>
    <row r="54" spans="1:11" ht="14.5" customHeight="1" x14ac:dyDescent="0.35">
      <c r="A54" s="12" t="s">
        <v>143</v>
      </c>
      <c r="B54" s="504" t="s">
        <v>145</v>
      </c>
      <c r="C54" s="504"/>
      <c r="D54" s="504"/>
      <c r="E54" s="504"/>
      <c r="F54" s="207" t="s">
        <v>165</v>
      </c>
      <c r="G54" s="207" t="s">
        <v>278</v>
      </c>
      <c r="H54" s="20"/>
      <c r="I54" s="14"/>
    </row>
    <row r="55" spans="1:11" ht="14.5" customHeight="1" x14ac:dyDescent="0.35">
      <c r="B55" s="504" t="s">
        <v>311</v>
      </c>
      <c r="C55" s="504"/>
      <c r="D55" s="504"/>
      <c r="E55" s="504"/>
      <c r="F55" s="207">
        <v>30</v>
      </c>
      <c r="G55" s="207" t="s">
        <v>278</v>
      </c>
      <c r="H55" s="21"/>
      <c r="I55" s="16"/>
    </row>
    <row r="56" spans="1:11" ht="14.5" customHeight="1" x14ac:dyDescent="0.35">
      <c r="B56" s="504" t="s">
        <v>312</v>
      </c>
      <c r="C56" s="504"/>
      <c r="D56" s="504"/>
      <c r="E56" s="504"/>
      <c r="F56" s="207">
        <v>10</v>
      </c>
      <c r="G56" s="207" t="s">
        <v>278</v>
      </c>
      <c r="H56" s="21"/>
      <c r="I56" s="16"/>
    </row>
    <row r="57" spans="1:11" ht="14.5" customHeight="1" x14ac:dyDescent="0.35">
      <c r="B57" s="504" t="s">
        <v>313</v>
      </c>
      <c r="C57" s="504"/>
      <c r="D57" s="504"/>
      <c r="E57" s="504"/>
      <c r="F57" s="207">
        <v>13</v>
      </c>
      <c r="G57" s="207" t="s">
        <v>278</v>
      </c>
      <c r="H57" s="21"/>
      <c r="I57" s="16"/>
    </row>
    <row r="58" spans="1:11" ht="14.5" customHeight="1" x14ac:dyDescent="0.35">
      <c r="B58" s="504" t="s">
        <v>314</v>
      </c>
      <c r="C58" s="504"/>
      <c r="D58" s="504"/>
      <c r="E58" s="504"/>
      <c r="F58" s="207" t="s">
        <v>165</v>
      </c>
      <c r="G58" s="207" t="s">
        <v>278</v>
      </c>
      <c r="H58" s="21"/>
      <c r="I58" s="16"/>
    </row>
    <row r="59" spans="1:11" ht="14.5" customHeight="1" x14ac:dyDescent="0.35">
      <c r="B59" s="504" t="s">
        <v>315</v>
      </c>
      <c r="C59" s="504"/>
      <c r="D59" s="504"/>
      <c r="E59" s="504"/>
      <c r="F59" s="207" t="s">
        <v>165</v>
      </c>
      <c r="G59" s="207" t="s">
        <v>278</v>
      </c>
      <c r="H59" s="22"/>
      <c r="I59" s="199"/>
    </row>
    <row r="60" spans="1:11" ht="28.9" customHeight="1" x14ac:dyDescent="0.35">
      <c r="A60" s="503" t="s">
        <v>316</v>
      </c>
      <c r="B60" s="503"/>
      <c r="C60" s="503"/>
      <c r="D60" s="503"/>
      <c r="E60" s="503"/>
      <c r="F60" s="207" t="s">
        <v>165</v>
      </c>
      <c r="G60" s="207" t="s">
        <v>278</v>
      </c>
      <c r="H60" s="207" t="s">
        <v>165</v>
      </c>
      <c r="I60" s="185" t="s">
        <v>372</v>
      </c>
    </row>
    <row r="61" spans="1:11" ht="14.5" customHeight="1" x14ac:dyDescent="0.35">
      <c r="A61" s="504" t="s">
        <v>317</v>
      </c>
      <c r="B61" s="504"/>
      <c r="C61" s="504"/>
      <c r="D61" s="504"/>
      <c r="E61" s="504"/>
      <c r="F61" s="207">
        <f>H61*25</f>
        <v>21.999999999999996</v>
      </c>
      <c r="G61" s="207" t="s">
        <v>278</v>
      </c>
      <c r="H61" s="19">
        <f>D3-H53</f>
        <v>0.87999999999999989</v>
      </c>
      <c r="I61" s="185" t="s">
        <v>372</v>
      </c>
    </row>
    <row r="64" spans="1:11" x14ac:dyDescent="0.35">
      <c r="A64" s="12"/>
      <c r="K64" s="3"/>
    </row>
    <row r="65" spans="11:11" x14ac:dyDescent="0.35">
      <c r="K65" s="3"/>
    </row>
    <row r="67" spans="11:11" x14ac:dyDescent="0.35">
      <c r="K67" s="3"/>
    </row>
    <row r="68" spans="11:11" x14ac:dyDescent="0.35">
      <c r="K68" s="3"/>
    </row>
  </sheetData>
  <mergeCells count="64">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A27:I27"/>
    <mergeCell ref="A15:I15"/>
    <mergeCell ref="A16:B17"/>
    <mergeCell ref="C16:I17"/>
    <mergeCell ref="A19:D19"/>
    <mergeCell ref="A20:A21"/>
    <mergeCell ref="B20:G21"/>
    <mergeCell ref="H20:I20"/>
    <mergeCell ref="A22:I22"/>
    <mergeCell ref="B23:G23"/>
    <mergeCell ref="A24:I24"/>
    <mergeCell ref="B25:G25"/>
    <mergeCell ref="B26:G26"/>
    <mergeCell ref="B28:G28"/>
    <mergeCell ref="A31:G31"/>
    <mergeCell ref="A32:A34"/>
    <mergeCell ref="B32:I32"/>
    <mergeCell ref="B33:I33"/>
    <mergeCell ref="B34:I34"/>
    <mergeCell ref="A35:C35"/>
    <mergeCell ref="D35:I35"/>
    <mergeCell ref="A36:C39"/>
    <mergeCell ref="D36:I36"/>
    <mergeCell ref="D37:I37"/>
    <mergeCell ref="D38:I38"/>
    <mergeCell ref="D39:I39"/>
    <mergeCell ref="A42:B43"/>
    <mergeCell ref="C42:I42"/>
    <mergeCell ref="C43:I43"/>
    <mergeCell ref="A44:B46"/>
    <mergeCell ref="C44:I44"/>
    <mergeCell ref="C45:I45"/>
    <mergeCell ref="C46:I46"/>
    <mergeCell ref="A61:E61"/>
    <mergeCell ref="A49:G49"/>
    <mergeCell ref="A50:G50"/>
    <mergeCell ref="A52:G52"/>
    <mergeCell ref="A53:E53"/>
    <mergeCell ref="B54:E54"/>
    <mergeCell ref="B55:E55"/>
    <mergeCell ref="B56:E56"/>
    <mergeCell ref="B57:E57"/>
    <mergeCell ref="B58:E58"/>
    <mergeCell ref="B59:E59"/>
    <mergeCell ref="A60:E60"/>
  </mergeCells>
  <pageMargins left="0.7" right="0.7" top="0.75" bottom="0.75" header="0.3" footer="0.3"/>
  <pageSetup paperSize="9" orientation="portrait" r:id="rId1"/>
  <rowBreaks count="1" manualBreakCount="1">
    <brk id="40"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78"/>
  <sheetViews>
    <sheetView view="pageBreakPreview" zoomScaleNormal="100" zoomScaleSheetLayoutView="100" workbookViewId="0">
      <selection activeCell="A9" sqref="A9:I9"/>
    </sheetView>
  </sheetViews>
  <sheetFormatPr defaultColWidth="8.81640625" defaultRowHeight="13" x14ac:dyDescent="0.35"/>
  <cols>
    <col min="1" max="1" width="10.26953125" style="3" customWidth="1"/>
    <col min="2" max="5" width="9.7265625" style="3" customWidth="1"/>
    <col min="6" max="6" width="9.26953125" style="3" customWidth="1"/>
    <col min="7" max="7" width="7.1796875" style="3" customWidth="1"/>
    <col min="8" max="8" width="11.54296875" style="3" customWidth="1"/>
    <col min="9" max="9" width="8.7265625" style="3" customWidth="1"/>
    <col min="10" max="10" width="2.7265625" style="3" customWidth="1"/>
    <col min="11" max="16384" width="8.81640625" style="3"/>
  </cols>
  <sheetData>
    <row r="1" spans="1:9" x14ac:dyDescent="0.35">
      <c r="A1" s="1" t="s">
        <v>241</v>
      </c>
    </row>
    <row r="2" spans="1:9" x14ac:dyDescent="0.35">
      <c r="A2" s="421" t="s">
        <v>187</v>
      </c>
      <c r="B2" s="421"/>
      <c r="C2" s="421"/>
      <c r="D2" s="421"/>
      <c r="E2" s="421"/>
      <c r="F2" s="421"/>
      <c r="G2" s="421"/>
      <c r="H2" s="421"/>
      <c r="I2" s="421"/>
    </row>
    <row r="3" spans="1:9" x14ac:dyDescent="0.35">
      <c r="A3" s="544" t="s">
        <v>141</v>
      </c>
      <c r="B3" s="558"/>
      <c r="C3" s="558"/>
      <c r="D3" s="558">
        <v>4</v>
      </c>
      <c r="E3" s="558"/>
      <c r="F3" s="558"/>
      <c r="G3" s="558"/>
      <c r="H3" s="558"/>
      <c r="I3" s="545"/>
    </row>
    <row r="4" spans="1:9" x14ac:dyDescent="0.35">
      <c r="A4" s="544" t="s">
        <v>140</v>
      </c>
      <c r="B4" s="558"/>
      <c r="C4" s="558"/>
      <c r="D4" s="558" t="s">
        <v>242</v>
      </c>
      <c r="E4" s="558"/>
      <c r="F4" s="558"/>
      <c r="G4" s="558"/>
      <c r="H4" s="558"/>
      <c r="I4" s="545"/>
    </row>
    <row r="5" spans="1:9" x14ac:dyDescent="0.35">
      <c r="A5" s="544" t="s">
        <v>144</v>
      </c>
      <c r="B5" s="558"/>
      <c r="C5" s="558"/>
      <c r="D5" s="558" t="s">
        <v>243</v>
      </c>
      <c r="E5" s="558"/>
      <c r="F5" s="558"/>
      <c r="G5" s="558"/>
      <c r="H5" s="558"/>
      <c r="I5" s="545"/>
    </row>
    <row r="6" spans="1:9" ht="27" customHeight="1" x14ac:dyDescent="0.35">
      <c r="A6" s="544" t="s">
        <v>244</v>
      </c>
      <c r="B6" s="558"/>
      <c r="C6" s="558"/>
      <c r="D6" s="549" t="s">
        <v>1243</v>
      </c>
      <c r="E6" s="549"/>
      <c r="F6" s="549"/>
      <c r="G6" s="549"/>
      <c r="H6" s="549"/>
      <c r="I6" s="512"/>
    </row>
    <row r="8" spans="1:9" x14ac:dyDescent="0.35">
      <c r="A8" s="546" t="s">
        <v>245</v>
      </c>
      <c r="B8" s="546"/>
      <c r="C8" s="546"/>
      <c r="D8" s="546"/>
      <c r="E8" s="546"/>
      <c r="F8" s="546"/>
      <c r="G8" s="546"/>
      <c r="H8" s="546"/>
      <c r="I8" s="546"/>
    </row>
    <row r="9" spans="1:9" x14ac:dyDescent="0.35">
      <c r="A9" s="420" t="s">
        <v>1519</v>
      </c>
      <c r="B9" s="420"/>
      <c r="C9" s="420"/>
      <c r="D9" s="420"/>
      <c r="E9" s="420"/>
      <c r="F9" s="420"/>
      <c r="G9" s="420"/>
      <c r="H9" s="420"/>
      <c r="I9" s="420"/>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2</v>
      </c>
      <c r="G12" s="558"/>
      <c r="H12" s="558"/>
      <c r="I12" s="545"/>
    </row>
    <row r="13" spans="1:9" x14ac:dyDescent="0.35">
      <c r="A13" s="544" t="s">
        <v>16</v>
      </c>
      <c r="B13" s="558"/>
      <c r="C13" s="558"/>
      <c r="D13" s="558"/>
      <c r="E13" s="558"/>
      <c r="F13" s="558" t="s">
        <v>17</v>
      </c>
      <c r="G13" s="558"/>
      <c r="H13" s="558"/>
      <c r="I13" s="545"/>
    </row>
    <row r="15" spans="1:9" x14ac:dyDescent="0.35">
      <c r="A15" s="420" t="s">
        <v>249</v>
      </c>
      <c r="B15" s="420"/>
      <c r="C15" s="420"/>
      <c r="D15" s="420"/>
      <c r="E15" s="420"/>
      <c r="F15" s="420"/>
      <c r="G15" s="420"/>
      <c r="H15" s="420"/>
      <c r="I15" s="420"/>
    </row>
    <row r="16" spans="1:9" ht="31.5" customHeight="1" x14ac:dyDescent="0.35">
      <c r="A16" s="503" t="s">
        <v>250</v>
      </c>
      <c r="B16" s="503"/>
      <c r="C16" s="549" t="s">
        <v>1124</v>
      </c>
      <c r="D16" s="549"/>
      <c r="E16" s="549"/>
      <c r="F16" s="549"/>
      <c r="G16" s="549"/>
      <c r="H16" s="549"/>
      <c r="I16" s="512"/>
    </row>
    <row r="18" spans="1:11" x14ac:dyDescent="0.35">
      <c r="A18" s="554" t="s">
        <v>252</v>
      </c>
      <c r="B18" s="554"/>
      <c r="C18" s="554"/>
      <c r="D18" s="554"/>
    </row>
    <row r="19" spans="1:11" x14ac:dyDescent="0.35">
      <c r="A19" s="555" t="s">
        <v>32</v>
      </c>
      <c r="B19" s="556" t="s">
        <v>33</v>
      </c>
      <c r="C19" s="556"/>
      <c r="D19" s="556"/>
      <c r="E19" s="556"/>
      <c r="F19" s="556"/>
      <c r="G19" s="556"/>
      <c r="H19" s="556" t="s">
        <v>253</v>
      </c>
      <c r="I19" s="538"/>
    </row>
    <row r="20" spans="1:11" ht="26" x14ac:dyDescent="0.35">
      <c r="A20" s="555"/>
      <c r="B20" s="556"/>
      <c r="C20" s="556"/>
      <c r="D20" s="556"/>
      <c r="E20" s="556"/>
      <c r="F20" s="556"/>
      <c r="G20" s="556"/>
      <c r="H20" s="183" t="s">
        <v>254</v>
      </c>
      <c r="I20" s="189" t="s">
        <v>36</v>
      </c>
    </row>
    <row r="21" spans="1:11" s="2" customFormat="1" ht="17.649999999999999" customHeight="1" x14ac:dyDescent="0.35">
      <c r="A21" s="422" t="s">
        <v>37</v>
      </c>
      <c r="B21" s="424"/>
      <c r="C21" s="424"/>
      <c r="D21" s="424"/>
      <c r="E21" s="424"/>
      <c r="F21" s="424"/>
      <c r="G21" s="424"/>
      <c r="H21" s="424"/>
      <c r="I21" s="425"/>
    </row>
    <row r="22" spans="1:11" ht="42.75" customHeight="1" x14ac:dyDescent="0.35">
      <c r="A22" s="188" t="s">
        <v>663</v>
      </c>
      <c r="B22" s="541" t="s">
        <v>664</v>
      </c>
      <c r="C22" s="542"/>
      <c r="D22" s="542"/>
      <c r="E22" s="542"/>
      <c r="F22" s="542"/>
      <c r="G22" s="543"/>
      <c r="H22" s="18" t="s">
        <v>665</v>
      </c>
      <c r="I22" s="4" t="s">
        <v>44</v>
      </c>
      <c r="K22" s="54"/>
    </row>
    <row r="23" spans="1:11" s="2" customFormat="1" ht="17.649999999999999" customHeight="1" x14ac:dyDescent="0.35">
      <c r="A23" s="422" t="s">
        <v>261</v>
      </c>
      <c r="B23" s="424"/>
      <c r="C23" s="424"/>
      <c r="D23" s="424"/>
      <c r="E23" s="424"/>
      <c r="F23" s="424"/>
      <c r="G23" s="424"/>
      <c r="H23" s="424"/>
      <c r="I23" s="425"/>
    </row>
    <row r="24" spans="1:11" ht="58.5" customHeight="1" x14ac:dyDescent="0.35">
      <c r="A24" s="188" t="s">
        <v>666</v>
      </c>
      <c r="B24" s="548" t="s">
        <v>667</v>
      </c>
      <c r="C24" s="548"/>
      <c r="D24" s="548"/>
      <c r="E24" s="548"/>
      <c r="F24" s="548"/>
      <c r="G24" s="548"/>
      <c r="H24" s="18" t="s">
        <v>668</v>
      </c>
      <c r="I24" s="4" t="s">
        <v>44</v>
      </c>
    </row>
    <row r="25" spans="1:11" ht="45" customHeight="1" x14ac:dyDescent="0.35">
      <c r="A25" s="188" t="s">
        <v>669</v>
      </c>
      <c r="B25" s="510" t="s">
        <v>670</v>
      </c>
      <c r="C25" s="508"/>
      <c r="D25" s="508"/>
      <c r="E25" s="508"/>
      <c r="F25" s="508"/>
      <c r="G25" s="509"/>
      <c r="H25" s="18" t="s">
        <v>671</v>
      </c>
      <c r="I25" s="4" t="s">
        <v>44</v>
      </c>
    </row>
    <row r="26" spans="1:11" s="2" customFormat="1" ht="17.649999999999999" customHeight="1" x14ac:dyDescent="0.35">
      <c r="A26" s="422" t="s">
        <v>271</v>
      </c>
      <c r="B26" s="424"/>
      <c r="C26" s="424"/>
      <c r="D26" s="424"/>
      <c r="E26" s="424"/>
      <c r="F26" s="424"/>
      <c r="G26" s="424"/>
      <c r="H26" s="424"/>
      <c r="I26" s="425"/>
    </row>
    <row r="27" spans="1:11" ht="29.25" customHeight="1" x14ac:dyDescent="0.35">
      <c r="A27" s="188" t="s">
        <v>672</v>
      </c>
      <c r="B27" s="549" t="s">
        <v>673</v>
      </c>
      <c r="C27" s="549"/>
      <c r="D27" s="549"/>
      <c r="E27" s="549"/>
      <c r="F27" s="549"/>
      <c r="G27" s="549"/>
      <c r="H27" s="5" t="s">
        <v>118</v>
      </c>
      <c r="I27" s="4" t="s">
        <v>44</v>
      </c>
    </row>
    <row r="29" spans="1:11" x14ac:dyDescent="0.35">
      <c r="A29" s="1" t="s">
        <v>276</v>
      </c>
    </row>
    <row r="30" spans="1:11" s="2" customFormat="1" ht="17.649999999999999" customHeight="1" x14ac:dyDescent="0.35">
      <c r="A30" s="515" t="s">
        <v>277</v>
      </c>
      <c r="B30" s="515"/>
      <c r="C30" s="515"/>
      <c r="D30" s="515"/>
      <c r="E30" s="515"/>
      <c r="F30" s="515"/>
      <c r="G30" s="515"/>
      <c r="H30" s="6">
        <v>15</v>
      </c>
      <c r="I30" s="197" t="s">
        <v>278</v>
      </c>
    </row>
    <row r="31" spans="1:11" x14ac:dyDescent="0.35">
      <c r="A31" s="516" t="s">
        <v>279</v>
      </c>
      <c r="B31" s="729" t="s">
        <v>674</v>
      </c>
      <c r="C31" s="780"/>
      <c r="D31" s="780"/>
      <c r="E31" s="780"/>
      <c r="F31" s="780"/>
      <c r="G31" s="780"/>
      <c r="H31" s="780"/>
      <c r="I31" s="780"/>
    </row>
    <row r="32" spans="1:11" x14ac:dyDescent="0.35">
      <c r="A32" s="517"/>
      <c r="B32" s="781"/>
      <c r="C32" s="782"/>
      <c r="D32" s="782"/>
      <c r="E32" s="782"/>
      <c r="F32" s="782"/>
      <c r="G32" s="782"/>
      <c r="H32" s="782"/>
      <c r="I32" s="782"/>
    </row>
    <row r="33" spans="1:9" x14ac:dyDescent="0.35">
      <c r="A33" s="517"/>
      <c r="B33" s="781"/>
      <c r="C33" s="782"/>
      <c r="D33" s="782"/>
      <c r="E33" s="782"/>
      <c r="F33" s="782"/>
      <c r="G33" s="782"/>
      <c r="H33" s="782"/>
      <c r="I33" s="782"/>
    </row>
    <row r="34" spans="1:9" x14ac:dyDescent="0.35">
      <c r="A34" s="517"/>
      <c r="B34" s="781"/>
      <c r="C34" s="782"/>
      <c r="D34" s="782"/>
      <c r="E34" s="782"/>
      <c r="F34" s="782"/>
      <c r="G34" s="782"/>
      <c r="H34" s="782"/>
      <c r="I34" s="782"/>
    </row>
    <row r="35" spans="1:9" x14ac:dyDescent="0.35">
      <c r="A35" s="517"/>
      <c r="B35" s="781"/>
      <c r="C35" s="782"/>
      <c r="D35" s="782"/>
      <c r="E35" s="782"/>
      <c r="F35" s="782"/>
      <c r="G35" s="782"/>
      <c r="H35" s="782"/>
      <c r="I35" s="782"/>
    </row>
    <row r="36" spans="1:9" x14ac:dyDescent="0.35">
      <c r="A36" s="517"/>
      <c r="B36" s="781"/>
      <c r="C36" s="782"/>
      <c r="D36" s="782"/>
      <c r="E36" s="782"/>
      <c r="F36" s="782"/>
      <c r="G36" s="782"/>
      <c r="H36" s="782"/>
      <c r="I36" s="782"/>
    </row>
    <row r="37" spans="1:9" x14ac:dyDescent="0.35">
      <c r="A37" s="517"/>
      <c r="B37" s="781"/>
      <c r="C37" s="782"/>
      <c r="D37" s="782"/>
      <c r="E37" s="782"/>
      <c r="F37" s="782"/>
      <c r="G37" s="782"/>
      <c r="H37" s="782"/>
      <c r="I37" s="782"/>
    </row>
    <row r="38" spans="1:9" x14ac:dyDescent="0.35">
      <c r="A38" s="517"/>
      <c r="B38" s="781"/>
      <c r="C38" s="782"/>
      <c r="D38" s="782"/>
      <c r="E38" s="782"/>
      <c r="F38" s="782"/>
      <c r="G38" s="782"/>
      <c r="H38" s="782"/>
      <c r="I38" s="782"/>
    </row>
    <row r="39" spans="1:9" x14ac:dyDescent="0.35">
      <c r="A39" s="517"/>
      <c r="B39" s="781"/>
      <c r="C39" s="782"/>
      <c r="D39" s="782"/>
      <c r="E39" s="782"/>
      <c r="F39" s="782"/>
      <c r="G39" s="782"/>
      <c r="H39" s="782"/>
      <c r="I39" s="782"/>
    </row>
    <row r="40" spans="1:9" x14ac:dyDescent="0.35">
      <c r="A40" s="517"/>
      <c r="B40" s="781"/>
      <c r="C40" s="782"/>
      <c r="D40" s="782"/>
      <c r="E40" s="782"/>
      <c r="F40" s="782"/>
      <c r="G40" s="782"/>
      <c r="H40" s="782"/>
      <c r="I40" s="782"/>
    </row>
    <row r="41" spans="1:9" ht="190.5" customHeight="1" x14ac:dyDescent="0.35">
      <c r="A41" s="518"/>
      <c r="B41" s="783"/>
      <c r="C41" s="784"/>
      <c r="D41" s="784"/>
      <c r="E41" s="784"/>
      <c r="F41" s="784"/>
      <c r="G41" s="784"/>
      <c r="H41" s="784"/>
      <c r="I41" s="784"/>
    </row>
    <row r="42" spans="1:9" ht="17.25" customHeight="1" x14ac:dyDescent="0.35">
      <c r="A42" s="506" t="s">
        <v>289</v>
      </c>
      <c r="B42" s="547"/>
      <c r="C42" s="547"/>
      <c r="D42" s="548" t="s">
        <v>1244</v>
      </c>
      <c r="E42" s="548"/>
      <c r="F42" s="548"/>
      <c r="G42" s="548"/>
      <c r="H42" s="548"/>
      <c r="I42" s="510"/>
    </row>
    <row r="43" spans="1:9" ht="31.5" customHeight="1" x14ac:dyDescent="0.35">
      <c r="A43" s="509" t="s">
        <v>291</v>
      </c>
      <c r="B43" s="548"/>
      <c r="C43" s="548"/>
      <c r="D43" s="548" t="s">
        <v>1245</v>
      </c>
      <c r="E43" s="548"/>
      <c r="F43" s="548"/>
      <c r="G43" s="548"/>
      <c r="H43" s="548"/>
      <c r="I43" s="510"/>
    </row>
    <row r="44" spans="1:9" s="2" customFormat="1" ht="17.649999999999999" customHeight="1" x14ac:dyDescent="0.35">
      <c r="A44" s="515" t="s">
        <v>675</v>
      </c>
      <c r="B44" s="515"/>
      <c r="C44" s="515"/>
      <c r="D44" s="515"/>
      <c r="E44" s="515"/>
      <c r="F44" s="515"/>
      <c r="G44" s="515"/>
      <c r="H44" s="6">
        <v>20</v>
      </c>
      <c r="I44" s="197" t="s">
        <v>278</v>
      </c>
    </row>
    <row r="45" spans="1:9" x14ac:dyDescent="0.35">
      <c r="A45" s="516" t="s">
        <v>279</v>
      </c>
      <c r="B45" s="776" t="s">
        <v>676</v>
      </c>
      <c r="C45" s="777"/>
      <c r="D45" s="777"/>
      <c r="E45" s="777"/>
      <c r="F45" s="777"/>
      <c r="G45" s="777"/>
      <c r="H45" s="777"/>
      <c r="I45" s="777"/>
    </row>
    <row r="46" spans="1:9" x14ac:dyDescent="0.35">
      <c r="A46" s="517"/>
      <c r="B46" s="778"/>
      <c r="C46" s="779"/>
      <c r="D46" s="779"/>
      <c r="E46" s="779"/>
      <c r="F46" s="779"/>
      <c r="G46" s="779"/>
      <c r="H46" s="779"/>
      <c r="I46" s="779"/>
    </row>
    <row r="47" spans="1:9" x14ac:dyDescent="0.35">
      <c r="A47" s="517"/>
      <c r="B47" s="778"/>
      <c r="C47" s="779"/>
      <c r="D47" s="779"/>
      <c r="E47" s="779"/>
      <c r="F47" s="779"/>
      <c r="G47" s="779"/>
      <c r="H47" s="779"/>
      <c r="I47" s="779"/>
    </row>
    <row r="48" spans="1:9" x14ac:dyDescent="0.35">
      <c r="A48" s="517"/>
      <c r="B48" s="778"/>
      <c r="C48" s="779"/>
      <c r="D48" s="779"/>
      <c r="E48" s="779"/>
      <c r="F48" s="779"/>
      <c r="G48" s="779"/>
      <c r="H48" s="779"/>
      <c r="I48" s="779"/>
    </row>
    <row r="49" spans="1:9" x14ac:dyDescent="0.35">
      <c r="A49" s="517"/>
      <c r="B49" s="778"/>
      <c r="C49" s="779"/>
      <c r="D49" s="779"/>
      <c r="E49" s="779"/>
      <c r="F49" s="779"/>
      <c r="G49" s="779"/>
      <c r="H49" s="779"/>
      <c r="I49" s="779"/>
    </row>
    <row r="50" spans="1:9" ht="31.5" customHeight="1" x14ac:dyDescent="0.35">
      <c r="A50" s="517"/>
      <c r="B50" s="778"/>
      <c r="C50" s="779"/>
      <c r="D50" s="779"/>
      <c r="E50" s="779"/>
      <c r="F50" s="779"/>
      <c r="G50" s="779"/>
      <c r="H50" s="779"/>
      <c r="I50" s="779"/>
    </row>
    <row r="51" spans="1:9" ht="22.5" customHeight="1" x14ac:dyDescent="0.35">
      <c r="A51" s="506" t="s">
        <v>289</v>
      </c>
      <c r="B51" s="547"/>
      <c r="C51" s="547"/>
      <c r="D51" s="548" t="s">
        <v>1246</v>
      </c>
      <c r="E51" s="548"/>
      <c r="F51" s="548"/>
      <c r="G51" s="548"/>
      <c r="H51" s="548"/>
      <c r="I51" s="510"/>
    </row>
    <row r="52" spans="1:9" ht="32.25" customHeight="1" x14ac:dyDescent="0.35">
      <c r="A52" s="509" t="s">
        <v>291</v>
      </c>
      <c r="B52" s="548"/>
      <c r="C52" s="548"/>
      <c r="D52" s="548" t="s">
        <v>1247</v>
      </c>
      <c r="E52" s="547"/>
      <c r="F52" s="547"/>
      <c r="G52" s="547"/>
      <c r="H52" s="547"/>
      <c r="I52" s="507"/>
    </row>
    <row r="53" spans="1:9" s="2" customFormat="1" ht="17.649999999999999" customHeight="1" x14ac:dyDescent="0.35">
      <c r="A53" s="515" t="s">
        <v>292</v>
      </c>
      <c r="B53" s="515"/>
      <c r="C53" s="515"/>
      <c r="D53" s="515"/>
      <c r="E53" s="515"/>
      <c r="F53" s="515"/>
      <c r="G53" s="515"/>
      <c r="H53" s="6">
        <v>10</v>
      </c>
      <c r="I53" s="197" t="s">
        <v>278</v>
      </c>
    </row>
    <row r="54" spans="1:9" x14ac:dyDescent="0.35">
      <c r="A54" s="516" t="s">
        <v>279</v>
      </c>
      <c r="B54" s="776" t="s">
        <v>677</v>
      </c>
      <c r="C54" s="777"/>
      <c r="D54" s="777"/>
      <c r="E54" s="777"/>
      <c r="F54" s="777"/>
      <c r="G54" s="777"/>
      <c r="H54" s="777"/>
      <c r="I54" s="777"/>
    </row>
    <row r="55" spans="1:9" x14ac:dyDescent="0.35">
      <c r="A55" s="517"/>
      <c r="B55" s="778"/>
      <c r="C55" s="779"/>
      <c r="D55" s="779"/>
      <c r="E55" s="779"/>
      <c r="F55" s="779"/>
      <c r="G55" s="779"/>
      <c r="H55" s="779"/>
      <c r="I55" s="779"/>
    </row>
    <row r="56" spans="1:9" x14ac:dyDescent="0.35">
      <c r="A56" s="517"/>
      <c r="B56" s="778"/>
      <c r="C56" s="779"/>
      <c r="D56" s="779"/>
      <c r="E56" s="779"/>
      <c r="F56" s="779"/>
      <c r="G56" s="779"/>
      <c r="H56" s="779"/>
      <c r="I56" s="779"/>
    </row>
    <row r="57" spans="1:9" ht="19.5" customHeight="1" x14ac:dyDescent="0.35">
      <c r="A57" s="517"/>
      <c r="B57" s="778"/>
      <c r="C57" s="779"/>
      <c r="D57" s="779"/>
      <c r="E57" s="779"/>
      <c r="F57" s="779"/>
      <c r="G57" s="779"/>
      <c r="H57" s="779"/>
      <c r="I57" s="779"/>
    </row>
    <row r="58" spans="1:9" ht="21" customHeight="1" x14ac:dyDescent="0.35">
      <c r="A58" s="506" t="s">
        <v>289</v>
      </c>
      <c r="B58" s="547"/>
      <c r="C58" s="547"/>
      <c r="D58" s="548" t="s">
        <v>1246</v>
      </c>
      <c r="E58" s="548"/>
      <c r="F58" s="548"/>
      <c r="G58" s="548"/>
      <c r="H58" s="548"/>
      <c r="I58" s="510"/>
    </row>
    <row r="59" spans="1:9" ht="36" customHeight="1" x14ac:dyDescent="0.35">
      <c r="A59" s="509" t="s">
        <v>291</v>
      </c>
      <c r="B59" s="548"/>
      <c r="C59" s="548"/>
      <c r="D59" s="548" t="s">
        <v>1248</v>
      </c>
      <c r="E59" s="547"/>
      <c r="F59" s="547"/>
      <c r="G59" s="547"/>
      <c r="H59" s="547"/>
      <c r="I59" s="507"/>
    </row>
    <row r="60" spans="1:9" ht="14.25" customHeight="1" x14ac:dyDescent="0.35">
      <c r="A60" s="195"/>
      <c r="B60" s="195"/>
      <c r="C60" s="195"/>
      <c r="D60" s="195"/>
      <c r="E60" s="198"/>
      <c r="F60" s="198"/>
      <c r="G60" s="198"/>
      <c r="H60" s="198"/>
      <c r="I60" s="198"/>
    </row>
    <row r="61" spans="1:9" x14ac:dyDescent="0.35">
      <c r="A61" s="1" t="s">
        <v>301</v>
      </c>
    </row>
    <row r="62" spans="1:9" ht="72.75" customHeight="1" x14ac:dyDescent="0.35">
      <c r="A62" s="506" t="s">
        <v>302</v>
      </c>
      <c r="B62" s="547"/>
      <c r="C62" s="549" t="s">
        <v>678</v>
      </c>
      <c r="D62" s="549"/>
      <c r="E62" s="549"/>
      <c r="F62" s="549"/>
      <c r="G62" s="549"/>
      <c r="H62" s="549"/>
      <c r="I62" s="512"/>
    </row>
    <row r="63" spans="1:9" ht="44.25" customHeight="1" x14ac:dyDescent="0.35">
      <c r="A63" s="506" t="s">
        <v>304</v>
      </c>
      <c r="B63" s="547"/>
      <c r="C63" s="549" t="s">
        <v>679</v>
      </c>
      <c r="D63" s="549"/>
      <c r="E63" s="549"/>
      <c r="F63" s="549"/>
      <c r="G63" s="549"/>
      <c r="H63" s="549"/>
      <c r="I63" s="512"/>
    </row>
    <row r="65" spans="1:9" x14ac:dyDescent="0.35">
      <c r="A65" s="2" t="s">
        <v>305</v>
      </c>
      <c r="B65" s="7"/>
      <c r="C65" s="7"/>
      <c r="D65" s="7"/>
      <c r="E65" s="7"/>
      <c r="F65" s="7"/>
      <c r="G65" s="7"/>
    </row>
    <row r="66" spans="1:9" ht="24.75" customHeight="1" x14ac:dyDescent="0.35">
      <c r="A66" s="513" t="s">
        <v>306</v>
      </c>
      <c r="B66" s="513"/>
      <c r="C66" s="513"/>
      <c r="D66" s="513"/>
      <c r="E66" s="513"/>
      <c r="F66" s="513"/>
      <c r="G66" s="513"/>
      <c r="H66" s="43">
        <v>2</v>
      </c>
      <c r="I66" s="243" t="s">
        <v>307</v>
      </c>
    </row>
    <row r="67" spans="1:9" ht="23.25" customHeight="1" x14ac:dyDescent="0.35">
      <c r="A67" s="513" t="s">
        <v>308</v>
      </c>
      <c r="B67" s="513"/>
      <c r="C67" s="513"/>
      <c r="D67" s="513"/>
      <c r="E67" s="513"/>
      <c r="F67" s="513"/>
      <c r="G67" s="513"/>
      <c r="H67" s="43">
        <v>2</v>
      </c>
      <c r="I67" s="243" t="s">
        <v>307</v>
      </c>
    </row>
    <row r="68" spans="1:9" x14ac:dyDescent="0.35">
      <c r="A68" s="250"/>
      <c r="B68" s="250"/>
      <c r="C68" s="250"/>
      <c r="D68" s="250"/>
      <c r="E68" s="250"/>
      <c r="F68" s="250"/>
      <c r="G68" s="250"/>
      <c r="H68" s="251"/>
      <c r="I68" s="181"/>
    </row>
    <row r="69" spans="1:9" x14ac:dyDescent="0.35">
      <c r="A69" s="511" t="s">
        <v>309</v>
      </c>
      <c r="B69" s="511"/>
      <c r="C69" s="511"/>
      <c r="D69" s="511"/>
      <c r="E69" s="511"/>
      <c r="F69" s="511"/>
      <c r="G69" s="511"/>
      <c r="H69" s="10"/>
      <c r="I69" s="11"/>
    </row>
    <row r="70" spans="1:9" ht="17.649999999999999" customHeight="1" x14ac:dyDescent="0.35">
      <c r="A70" s="503" t="s">
        <v>310</v>
      </c>
      <c r="B70" s="503"/>
      <c r="C70" s="503"/>
      <c r="D70" s="503"/>
      <c r="E70" s="503"/>
      <c r="F70" s="207">
        <f>SUM(F71:F76)</f>
        <v>60</v>
      </c>
      <c r="G70" s="207" t="s">
        <v>278</v>
      </c>
      <c r="H70" s="207">
        <f>F70/25</f>
        <v>2.4</v>
      </c>
      <c r="I70" s="185" t="s">
        <v>307</v>
      </c>
    </row>
    <row r="71" spans="1:9" ht="17.649999999999999" customHeight="1" x14ac:dyDescent="0.35">
      <c r="A71" s="12" t="s">
        <v>143</v>
      </c>
      <c r="B71" s="504" t="s">
        <v>145</v>
      </c>
      <c r="C71" s="504"/>
      <c r="D71" s="504"/>
      <c r="E71" s="504"/>
      <c r="F71" s="207">
        <v>15</v>
      </c>
      <c r="G71" s="207" t="s">
        <v>278</v>
      </c>
      <c r="H71" s="13"/>
      <c r="I71" s="14"/>
    </row>
    <row r="72" spans="1:9" ht="17.649999999999999" customHeight="1" x14ac:dyDescent="0.35">
      <c r="B72" s="504" t="s">
        <v>311</v>
      </c>
      <c r="C72" s="504"/>
      <c r="D72" s="504"/>
      <c r="E72" s="504"/>
      <c r="F72" s="207">
        <v>30</v>
      </c>
      <c r="G72" s="207" t="s">
        <v>278</v>
      </c>
      <c r="H72" s="15"/>
      <c r="I72" s="16"/>
    </row>
    <row r="73" spans="1:9" ht="17.649999999999999" customHeight="1" x14ac:dyDescent="0.35">
      <c r="B73" s="504" t="s">
        <v>312</v>
      </c>
      <c r="C73" s="504"/>
      <c r="D73" s="504"/>
      <c r="E73" s="504"/>
      <c r="F73" s="207">
        <v>10</v>
      </c>
      <c r="G73" s="207" t="s">
        <v>278</v>
      </c>
      <c r="H73" s="15"/>
      <c r="I73" s="16"/>
    </row>
    <row r="74" spans="1:9" ht="17.649999999999999" customHeight="1" x14ac:dyDescent="0.35">
      <c r="B74" s="504" t="s">
        <v>313</v>
      </c>
      <c r="C74" s="504"/>
      <c r="D74" s="504"/>
      <c r="E74" s="504"/>
      <c r="F74" s="207" t="s">
        <v>165</v>
      </c>
      <c r="G74" s="207" t="s">
        <v>278</v>
      </c>
      <c r="H74" s="15"/>
      <c r="I74" s="16"/>
    </row>
    <row r="75" spans="1:9" ht="17.649999999999999" customHeight="1" x14ac:dyDescent="0.35">
      <c r="B75" s="504" t="s">
        <v>314</v>
      </c>
      <c r="C75" s="504"/>
      <c r="D75" s="504"/>
      <c r="E75" s="504"/>
      <c r="F75" s="207" t="s">
        <v>165</v>
      </c>
      <c r="G75" s="207" t="s">
        <v>278</v>
      </c>
      <c r="H75" s="15"/>
      <c r="I75" s="16"/>
    </row>
    <row r="76" spans="1:9" ht="17.649999999999999" customHeight="1" x14ac:dyDescent="0.35">
      <c r="B76" s="504" t="s">
        <v>315</v>
      </c>
      <c r="C76" s="504"/>
      <c r="D76" s="504"/>
      <c r="E76" s="504"/>
      <c r="F76" s="207">
        <v>5</v>
      </c>
      <c r="G76" s="207" t="s">
        <v>278</v>
      </c>
      <c r="H76" s="195"/>
      <c r="I76" s="199"/>
    </row>
    <row r="77" spans="1:9" ht="31.15" customHeight="1" x14ac:dyDescent="0.35">
      <c r="A77" s="503" t="s">
        <v>316</v>
      </c>
      <c r="B77" s="503"/>
      <c r="C77" s="503"/>
      <c r="D77" s="503"/>
      <c r="E77" s="503"/>
      <c r="F77" s="207" t="s">
        <v>165</v>
      </c>
      <c r="G77" s="207" t="s">
        <v>278</v>
      </c>
      <c r="H77" s="207" t="s">
        <v>165</v>
      </c>
      <c r="I77" s="185" t="s">
        <v>307</v>
      </c>
    </row>
    <row r="78" spans="1:9" ht="17.649999999999999" customHeight="1" x14ac:dyDescent="0.35">
      <c r="A78" s="504" t="s">
        <v>317</v>
      </c>
      <c r="B78" s="504"/>
      <c r="C78" s="504"/>
      <c r="D78" s="504"/>
      <c r="E78" s="504"/>
      <c r="F78" s="207">
        <v>40</v>
      </c>
      <c r="G78" s="207" t="s">
        <v>278</v>
      </c>
      <c r="H78" s="207">
        <f>F78/25</f>
        <v>1.6</v>
      </c>
      <c r="I78" s="185" t="s">
        <v>307</v>
      </c>
    </row>
  </sheetData>
  <mergeCells count="70">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A26:I26"/>
    <mergeCell ref="A15:I15"/>
    <mergeCell ref="A16:B16"/>
    <mergeCell ref="C16:I16"/>
    <mergeCell ref="A18:D18"/>
    <mergeCell ref="A19:A20"/>
    <mergeCell ref="B19:G20"/>
    <mergeCell ref="H19:I19"/>
    <mergeCell ref="A21:I21"/>
    <mergeCell ref="B22:G22"/>
    <mergeCell ref="A23:I23"/>
    <mergeCell ref="B24:G24"/>
    <mergeCell ref="B25:G25"/>
    <mergeCell ref="B27:G27"/>
    <mergeCell ref="A30:G30"/>
    <mergeCell ref="A31:A41"/>
    <mergeCell ref="B31:I41"/>
    <mergeCell ref="A42:C42"/>
    <mergeCell ref="D42:I42"/>
    <mergeCell ref="A58:C58"/>
    <mergeCell ref="D58:I58"/>
    <mergeCell ref="A43:C43"/>
    <mergeCell ref="D43:I43"/>
    <mergeCell ref="A44:G44"/>
    <mergeCell ref="A45:A50"/>
    <mergeCell ref="B45:I50"/>
    <mergeCell ref="A51:C51"/>
    <mergeCell ref="D51:I51"/>
    <mergeCell ref="A52:C52"/>
    <mergeCell ref="D52:I52"/>
    <mergeCell ref="A53:G53"/>
    <mergeCell ref="A54:A57"/>
    <mergeCell ref="B54:I57"/>
    <mergeCell ref="B73:E73"/>
    <mergeCell ref="A59:C59"/>
    <mergeCell ref="D59:I59"/>
    <mergeCell ref="A62:B62"/>
    <mergeCell ref="C62:I62"/>
    <mergeCell ref="A63:B63"/>
    <mergeCell ref="C63:I63"/>
    <mergeCell ref="A66:G66"/>
    <mergeCell ref="A69:G69"/>
    <mergeCell ref="A70:E70"/>
    <mergeCell ref="B71:E71"/>
    <mergeCell ref="B72:E72"/>
    <mergeCell ref="A67:G67"/>
    <mergeCell ref="B74:E74"/>
    <mergeCell ref="B75:E75"/>
    <mergeCell ref="B76:E76"/>
    <mergeCell ref="A77:E77"/>
    <mergeCell ref="A78:E78"/>
  </mergeCells>
  <pageMargins left="0.7" right="0.7" top="0.75" bottom="0.75" header="0.3" footer="0.3"/>
  <pageSetup paperSize="9" orientation="portrait" r:id="rId1"/>
  <rowBreaks count="2" manualBreakCount="2">
    <brk id="28" max="16383" man="1"/>
    <brk id="60"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87"/>
  <sheetViews>
    <sheetView view="pageBreakPreview" zoomScale="136" zoomScaleNormal="100" zoomScaleSheetLayoutView="136" workbookViewId="0">
      <selection activeCell="A79" sqref="A79:E79"/>
    </sheetView>
  </sheetViews>
  <sheetFormatPr defaultColWidth="8.81640625" defaultRowHeight="13" x14ac:dyDescent="0.35"/>
  <cols>
    <col min="1" max="1" width="9.453125" style="3" customWidth="1"/>
    <col min="2" max="5" width="9.7265625" style="3" customWidth="1"/>
    <col min="6" max="6" width="9.26953125" style="3" customWidth="1"/>
    <col min="7" max="7" width="7.26953125" style="3" customWidth="1"/>
    <col min="8" max="8" width="11.54296875" style="3" customWidth="1"/>
    <col min="9" max="9" width="8.7265625" style="3" customWidth="1"/>
    <col min="10" max="10" width="2.7265625" style="3" customWidth="1"/>
    <col min="11" max="16384" width="8.81640625" style="3"/>
  </cols>
  <sheetData>
    <row r="1" spans="1:9" x14ac:dyDescent="0.35">
      <c r="A1" s="1" t="s">
        <v>241</v>
      </c>
    </row>
    <row r="2" spans="1:9" x14ac:dyDescent="0.35">
      <c r="A2" s="421" t="s">
        <v>793</v>
      </c>
      <c r="B2" s="421"/>
      <c r="C2" s="421"/>
      <c r="D2" s="421"/>
      <c r="E2" s="421"/>
      <c r="F2" s="421"/>
      <c r="G2" s="421"/>
      <c r="H2" s="421"/>
      <c r="I2" s="421"/>
    </row>
    <row r="3" spans="1:9" x14ac:dyDescent="0.35">
      <c r="A3" s="544" t="s">
        <v>141</v>
      </c>
      <c r="B3" s="558"/>
      <c r="C3" s="558"/>
      <c r="D3" s="558">
        <v>4</v>
      </c>
      <c r="E3" s="558"/>
      <c r="F3" s="558"/>
      <c r="G3" s="558"/>
      <c r="H3" s="558"/>
      <c r="I3" s="545"/>
    </row>
    <row r="4" spans="1:9" x14ac:dyDescent="0.35">
      <c r="A4" s="544" t="s">
        <v>140</v>
      </c>
      <c r="B4" s="558"/>
      <c r="C4" s="558"/>
      <c r="D4" s="558" t="s">
        <v>620</v>
      </c>
      <c r="E4" s="558"/>
      <c r="F4" s="558"/>
      <c r="G4" s="558"/>
      <c r="H4" s="558"/>
      <c r="I4" s="545"/>
    </row>
    <row r="5" spans="1:9" x14ac:dyDescent="0.35">
      <c r="A5" s="544" t="s">
        <v>144</v>
      </c>
      <c r="B5" s="558"/>
      <c r="C5" s="558"/>
      <c r="D5" s="558" t="s">
        <v>720</v>
      </c>
      <c r="E5" s="558"/>
      <c r="F5" s="558"/>
      <c r="G5" s="558"/>
      <c r="H5" s="558"/>
      <c r="I5" s="545"/>
    </row>
    <row r="6" spans="1:9" ht="27.75" customHeight="1" x14ac:dyDescent="0.35">
      <c r="A6" s="544" t="s">
        <v>244</v>
      </c>
      <c r="B6" s="558"/>
      <c r="C6" s="558"/>
      <c r="D6" s="549" t="s">
        <v>416</v>
      </c>
      <c r="E6" s="549"/>
      <c r="F6" s="549"/>
      <c r="G6" s="549"/>
      <c r="H6" s="549"/>
      <c r="I6" s="512"/>
    </row>
    <row r="8" spans="1:9" x14ac:dyDescent="0.35">
      <c r="A8" s="546" t="s">
        <v>1139</v>
      </c>
      <c r="B8" s="546"/>
      <c r="C8" s="546"/>
      <c r="D8" s="546"/>
      <c r="E8" s="546"/>
      <c r="F8" s="546"/>
      <c r="G8" s="546"/>
      <c r="H8" s="546"/>
      <c r="I8" s="546"/>
    </row>
    <row r="9" spans="1:9" x14ac:dyDescent="0.35">
      <c r="A9" s="420" t="s">
        <v>1519</v>
      </c>
      <c r="B9" s="420"/>
      <c r="C9" s="420"/>
      <c r="D9" s="420"/>
      <c r="E9" s="420"/>
      <c r="F9" s="420"/>
      <c r="G9" s="420"/>
      <c r="H9" s="420"/>
      <c r="I9" s="420"/>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2</v>
      </c>
      <c r="G12" s="558"/>
      <c r="H12" s="558"/>
      <c r="I12" s="545"/>
    </row>
    <row r="13" spans="1:9" x14ac:dyDescent="0.35">
      <c r="A13" s="544" t="s">
        <v>16</v>
      </c>
      <c r="B13" s="558"/>
      <c r="C13" s="558"/>
      <c r="D13" s="558"/>
      <c r="E13" s="558"/>
      <c r="F13" s="558" t="s">
        <v>1155</v>
      </c>
      <c r="G13" s="558"/>
      <c r="H13" s="558"/>
      <c r="I13" s="545"/>
    </row>
    <row r="15" spans="1:9" x14ac:dyDescent="0.35">
      <c r="A15" s="420" t="s">
        <v>249</v>
      </c>
      <c r="B15" s="420"/>
      <c r="C15" s="420"/>
      <c r="D15" s="420"/>
      <c r="E15" s="420"/>
      <c r="F15" s="420"/>
      <c r="G15" s="420"/>
      <c r="H15" s="420"/>
      <c r="I15" s="420"/>
    </row>
    <row r="16" spans="1:9" ht="37.5" customHeight="1" x14ac:dyDescent="0.35">
      <c r="A16" s="503" t="s">
        <v>250</v>
      </c>
      <c r="B16" s="503"/>
      <c r="C16" s="549" t="s">
        <v>1128</v>
      </c>
      <c r="D16" s="549"/>
      <c r="E16" s="549"/>
      <c r="F16" s="549"/>
      <c r="G16" s="549"/>
      <c r="H16" s="549"/>
      <c r="I16" s="512"/>
    </row>
    <row r="18" spans="1:9" x14ac:dyDescent="0.35">
      <c r="A18" s="554" t="s">
        <v>252</v>
      </c>
      <c r="B18" s="554"/>
      <c r="C18" s="554"/>
      <c r="D18" s="554"/>
    </row>
    <row r="19" spans="1:9" x14ac:dyDescent="0.35">
      <c r="A19" s="555" t="s">
        <v>32</v>
      </c>
      <c r="B19" s="556" t="s">
        <v>33</v>
      </c>
      <c r="C19" s="556"/>
      <c r="D19" s="556"/>
      <c r="E19" s="556"/>
      <c r="F19" s="556"/>
      <c r="G19" s="556"/>
      <c r="H19" s="556" t="s">
        <v>253</v>
      </c>
      <c r="I19" s="538"/>
    </row>
    <row r="20" spans="1:9" ht="26" x14ac:dyDescent="0.35">
      <c r="A20" s="555"/>
      <c r="B20" s="556"/>
      <c r="C20" s="556"/>
      <c r="D20" s="556"/>
      <c r="E20" s="556"/>
      <c r="F20" s="556"/>
      <c r="G20" s="556"/>
      <c r="H20" s="183" t="s">
        <v>254</v>
      </c>
      <c r="I20" s="189" t="s">
        <v>36</v>
      </c>
    </row>
    <row r="21" spans="1:9" s="2" customFormat="1" ht="17.649999999999999" customHeight="1" x14ac:dyDescent="0.35">
      <c r="A21" s="422" t="s">
        <v>37</v>
      </c>
      <c r="B21" s="424"/>
      <c r="C21" s="424"/>
      <c r="D21" s="424"/>
      <c r="E21" s="424"/>
      <c r="F21" s="424"/>
      <c r="G21" s="424"/>
      <c r="H21" s="424"/>
      <c r="I21" s="425"/>
    </row>
    <row r="22" spans="1:9" ht="32.25" customHeight="1" x14ac:dyDescent="0.35">
      <c r="A22" s="188" t="s">
        <v>794</v>
      </c>
      <c r="B22" s="557" t="s">
        <v>795</v>
      </c>
      <c r="C22" s="557"/>
      <c r="D22" s="557"/>
      <c r="E22" s="557"/>
      <c r="F22" s="557"/>
      <c r="G22" s="557"/>
      <c r="H22" s="5" t="s">
        <v>42</v>
      </c>
      <c r="I22" s="4" t="s">
        <v>44</v>
      </c>
    </row>
    <row r="23" spans="1:9" ht="26.25" customHeight="1" x14ac:dyDescent="0.35">
      <c r="A23" s="188" t="s">
        <v>796</v>
      </c>
      <c r="B23" s="541" t="s">
        <v>797</v>
      </c>
      <c r="C23" s="542"/>
      <c r="D23" s="542"/>
      <c r="E23" s="542"/>
      <c r="F23" s="542"/>
      <c r="G23" s="543"/>
      <c r="H23" s="5" t="s">
        <v>48</v>
      </c>
      <c r="I23" s="4" t="s">
        <v>44</v>
      </c>
    </row>
    <row r="24" spans="1:9" ht="21" customHeight="1" x14ac:dyDescent="0.35">
      <c r="A24" s="188" t="s">
        <v>798</v>
      </c>
      <c r="B24" s="541" t="s">
        <v>55</v>
      </c>
      <c r="C24" s="542"/>
      <c r="D24" s="542"/>
      <c r="E24" s="542"/>
      <c r="F24" s="542"/>
      <c r="G24" s="543"/>
      <c r="H24" s="5" t="s">
        <v>54</v>
      </c>
      <c r="I24" s="4" t="s">
        <v>44</v>
      </c>
    </row>
    <row r="25" spans="1:9" ht="31.5" customHeight="1" x14ac:dyDescent="0.35">
      <c r="A25" s="188" t="s">
        <v>799</v>
      </c>
      <c r="B25" s="541" t="s">
        <v>760</v>
      </c>
      <c r="C25" s="542"/>
      <c r="D25" s="542"/>
      <c r="E25" s="542"/>
      <c r="F25" s="542"/>
      <c r="G25" s="543"/>
      <c r="H25" s="5" t="s">
        <v>58</v>
      </c>
      <c r="I25" s="4" t="s">
        <v>44</v>
      </c>
    </row>
    <row r="26" spans="1:9" ht="30" customHeight="1" x14ac:dyDescent="0.35">
      <c r="A26" s="188" t="s">
        <v>800</v>
      </c>
      <c r="B26" s="541" t="s">
        <v>761</v>
      </c>
      <c r="C26" s="542"/>
      <c r="D26" s="542"/>
      <c r="E26" s="542"/>
      <c r="F26" s="542"/>
      <c r="G26" s="543"/>
      <c r="H26" s="5" t="s">
        <v>63</v>
      </c>
      <c r="I26" s="4" t="s">
        <v>41</v>
      </c>
    </row>
    <row r="27" spans="1:9" ht="36" customHeight="1" x14ac:dyDescent="0.35">
      <c r="A27" s="188" t="s">
        <v>801</v>
      </c>
      <c r="B27" s="541" t="s">
        <v>1249</v>
      </c>
      <c r="C27" s="542"/>
      <c r="D27" s="542"/>
      <c r="E27" s="542"/>
      <c r="F27" s="542"/>
      <c r="G27" s="543"/>
      <c r="H27" s="18" t="s">
        <v>803</v>
      </c>
      <c r="I27" s="4" t="s">
        <v>44</v>
      </c>
    </row>
    <row r="28" spans="1:9" s="2" customFormat="1" ht="17.649999999999999" customHeight="1" x14ac:dyDescent="0.35">
      <c r="A28" s="422" t="s">
        <v>261</v>
      </c>
      <c r="B28" s="424"/>
      <c r="C28" s="424"/>
      <c r="D28" s="424"/>
      <c r="E28" s="424"/>
      <c r="F28" s="424"/>
      <c r="G28" s="424"/>
      <c r="H28" s="424"/>
      <c r="I28" s="425"/>
    </row>
    <row r="29" spans="1:9" ht="30.75" customHeight="1" x14ac:dyDescent="0.35">
      <c r="A29" s="188" t="s">
        <v>804</v>
      </c>
      <c r="B29" s="548" t="s">
        <v>762</v>
      </c>
      <c r="C29" s="548"/>
      <c r="D29" s="548"/>
      <c r="E29" s="548"/>
      <c r="F29" s="548"/>
      <c r="G29" s="548"/>
      <c r="H29" s="5" t="s">
        <v>92</v>
      </c>
      <c r="I29" s="4" t="s">
        <v>44</v>
      </c>
    </row>
    <row r="30" spans="1:9" ht="62.25" customHeight="1" x14ac:dyDescent="0.35">
      <c r="A30" s="188" t="s">
        <v>805</v>
      </c>
      <c r="B30" s="510" t="s">
        <v>806</v>
      </c>
      <c r="C30" s="508"/>
      <c r="D30" s="508"/>
      <c r="E30" s="508"/>
      <c r="F30" s="508"/>
      <c r="G30" s="509"/>
      <c r="H30" s="5" t="s">
        <v>107</v>
      </c>
      <c r="I30" s="4" t="s">
        <v>44</v>
      </c>
    </row>
    <row r="31" spans="1:9" ht="27.75" customHeight="1" x14ac:dyDescent="0.35">
      <c r="A31" s="188" t="s">
        <v>807</v>
      </c>
      <c r="B31" s="510" t="s">
        <v>762</v>
      </c>
      <c r="C31" s="508"/>
      <c r="D31" s="508"/>
      <c r="E31" s="508"/>
      <c r="F31" s="508"/>
      <c r="G31" s="509"/>
      <c r="H31" s="5" t="s">
        <v>109</v>
      </c>
      <c r="I31" s="4" t="s">
        <v>44</v>
      </c>
    </row>
    <row r="32" spans="1:9" ht="31.5" customHeight="1" x14ac:dyDescent="0.35">
      <c r="A32" s="188" t="s">
        <v>808</v>
      </c>
      <c r="B32" s="510" t="s">
        <v>763</v>
      </c>
      <c r="C32" s="508"/>
      <c r="D32" s="508"/>
      <c r="E32" s="508"/>
      <c r="F32" s="508"/>
      <c r="G32" s="509"/>
      <c r="H32" s="5" t="s">
        <v>113</v>
      </c>
      <c r="I32" s="4" t="s">
        <v>44</v>
      </c>
    </row>
    <row r="33" spans="1:9" ht="22.5" customHeight="1" x14ac:dyDescent="0.35">
      <c r="A33" s="188" t="s">
        <v>809</v>
      </c>
      <c r="B33" s="510" t="s">
        <v>1110</v>
      </c>
      <c r="C33" s="508"/>
      <c r="D33" s="508"/>
      <c r="E33" s="508"/>
      <c r="F33" s="508"/>
      <c r="G33" s="509"/>
      <c r="H33" s="5" t="s">
        <v>113</v>
      </c>
      <c r="I33" s="4" t="s">
        <v>44</v>
      </c>
    </row>
    <row r="34" spans="1:9" s="2" customFormat="1" ht="17.649999999999999" customHeight="1" x14ac:dyDescent="0.35">
      <c r="A34" s="422" t="s">
        <v>271</v>
      </c>
      <c r="B34" s="424"/>
      <c r="C34" s="424"/>
      <c r="D34" s="424"/>
      <c r="E34" s="424"/>
      <c r="F34" s="424"/>
      <c r="G34" s="424"/>
      <c r="H34" s="424"/>
      <c r="I34" s="425"/>
    </row>
    <row r="35" spans="1:9" ht="29.25" customHeight="1" x14ac:dyDescent="0.35">
      <c r="A35" s="188" t="s">
        <v>810</v>
      </c>
      <c r="B35" s="549" t="s">
        <v>764</v>
      </c>
      <c r="C35" s="549"/>
      <c r="D35" s="549"/>
      <c r="E35" s="549"/>
      <c r="F35" s="549"/>
      <c r="G35" s="549"/>
      <c r="H35" s="5" t="s">
        <v>811</v>
      </c>
      <c r="I35" s="4" t="s">
        <v>44</v>
      </c>
    </row>
    <row r="36" spans="1:9" ht="24" customHeight="1" x14ac:dyDescent="0.35">
      <c r="A36" s="188" t="s">
        <v>812</v>
      </c>
      <c r="B36" s="512" t="s">
        <v>523</v>
      </c>
      <c r="C36" s="503"/>
      <c r="D36" s="503"/>
      <c r="E36" s="503"/>
      <c r="F36" s="503"/>
      <c r="G36" s="531"/>
      <c r="H36" s="5" t="s">
        <v>126</v>
      </c>
      <c r="I36" s="4" t="s">
        <v>44</v>
      </c>
    </row>
    <row r="37" spans="1:9" ht="55.5" customHeight="1" x14ac:dyDescent="0.35">
      <c r="A37" s="188" t="s">
        <v>813</v>
      </c>
      <c r="B37" s="512" t="s">
        <v>131</v>
      </c>
      <c r="C37" s="503"/>
      <c r="D37" s="503"/>
      <c r="E37" s="503"/>
      <c r="F37" s="503"/>
      <c r="G37" s="531"/>
      <c r="H37" s="5" t="s">
        <v>130</v>
      </c>
      <c r="I37" s="4" t="s">
        <v>44</v>
      </c>
    </row>
    <row r="39" spans="1:9" x14ac:dyDescent="0.35">
      <c r="A39" s="1" t="s">
        <v>276</v>
      </c>
    </row>
    <row r="40" spans="1:9" s="2" customFormat="1" ht="17.649999999999999" customHeight="1" x14ac:dyDescent="0.35">
      <c r="A40" s="515" t="s">
        <v>277</v>
      </c>
      <c r="B40" s="515"/>
      <c r="C40" s="515"/>
      <c r="D40" s="515"/>
      <c r="E40" s="515"/>
      <c r="F40" s="515"/>
      <c r="G40" s="515"/>
      <c r="H40" s="6">
        <v>20</v>
      </c>
      <c r="I40" s="197" t="s">
        <v>278</v>
      </c>
    </row>
    <row r="41" spans="1:9" x14ac:dyDescent="0.35">
      <c r="A41" s="516" t="s">
        <v>279</v>
      </c>
      <c r="B41" s="729" t="s">
        <v>814</v>
      </c>
      <c r="C41" s="780"/>
      <c r="D41" s="780"/>
      <c r="E41" s="780"/>
      <c r="F41" s="780"/>
      <c r="G41" s="780"/>
      <c r="H41" s="780"/>
      <c r="I41" s="780"/>
    </row>
    <row r="42" spans="1:9" x14ac:dyDescent="0.35">
      <c r="A42" s="517"/>
      <c r="B42" s="781"/>
      <c r="C42" s="782"/>
      <c r="D42" s="782"/>
      <c r="E42" s="782"/>
      <c r="F42" s="782"/>
      <c r="G42" s="782"/>
      <c r="H42" s="782"/>
      <c r="I42" s="782"/>
    </row>
    <row r="43" spans="1:9" x14ac:dyDescent="0.35">
      <c r="A43" s="517"/>
      <c r="B43" s="781"/>
      <c r="C43" s="782"/>
      <c r="D43" s="782"/>
      <c r="E43" s="782"/>
      <c r="F43" s="782"/>
      <c r="G43" s="782"/>
      <c r="H43" s="782"/>
      <c r="I43" s="782"/>
    </row>
    <row r="44" spans="1:9" x14ac:dyDescent="0.35">
      <c r="A44" s="517"/>
      <c r="B44" s="781"/>
      <c r="C44" s="782"/>
      <c r="D44" s="782"/>
      <c r="E44" s="782"/>
      <c r="F44" s="782"/>
      <c r="G44" s="782"/>
      <c r="H44" s="782"/>
      <c r="I44" s="782"/>
    </row>
    <row r="45" spans="1:9" x14ac:dyDescent="0.35">
      <c r="A45" s="517"/>
      <c r="B45" s="781"/>
      <c r="C45" s="782"/>
      <c r="D45" s="782"/>
      <c r="E45" s="782"/>
      <c r="F45" s="782"/>
      <c r="G45" s="782"/>
      <c r="H45" s="782"/>
      <c r="I45" s="782"/>
    </row>
    <row r="46" spans="1:9" x14ac:dyDescent="0.35">
      <c r="A46" s="517"/>
      <c r="B46" s="781"/>
      <c r="C46" s="782"/>
      <c r="D46" s="782"/>
      <c r="E46" s="782"/>
      <c r="F46" s="782"/>
      <c r="G46" s="782"/>
      <c r="H46" s="782"/>
      <c r="I46" s="782"/>
    </row>
    <row r="47" spans="1:9" x14ac:dyDescent="0.35">
      <c r="A47" s="517"/>
      <c r="B47" s="781"/>
      <c r="C47" s="782"/>
      <c r="D47" s="782"/>
      <c r="E47" s="782"/>
      <c r="F47" s="782"/>
      <c r="G47" s="782"/>
      <c r="H47" s="782"/>
      <c r="I47" s="782"/>
    </row>
    <row r="48" spans="1:9" x14ac:dyDescent="0.35">
      <c r="A48" s="517"/>
      <c r="B48" s="781"/>
      <c r="C48" s="782"/>
      <c r="D48" s="782"/>
      <c r="E48" s="782"/>
      <c r="F48" s="782"/>
      <c r="G48" s="782"/>
      <c r="H48" s="782"/>
      <c r="I48" s="782"/>
    </row>
    <row r="49" spans="1:9" x14ac:dyDescent="0.35">
      <c r="A49" s="517"/>
      <c r="B49" s="781"/>
      <c r="C49" s="782"/>
      <c r="D49" s="782"/>
      <c r="E49" s="782"/>
      <c r="F49" s="782"/>
      <c r="G49" s="782"/>
      <c r="H49" s="782"/>
      <c r="I49" s="782"/>
    </row>
    <row r="50" spans="1:9" x14ac:dyDescent="0.35">
      <c r="A50" s="517"/>
      <c r="B50" s="781"/>
      <c r="C50" s="782"/>
      <c r="D50" s="782"/>
      <c r="E50" s="782"/>
      <c r="F50" s="782"/>
      <c r="G50" s="782"/>
      <c r="H50" s="782"/>
      <c r="I50" s="782"/>
    </row>
    <row r="51" spans="1:9" ht="48.75" customHeight="1" x14ac:dyDescent="0.35">
      <c r="A51" s="518"/>
      <c r="B51" s="783"/>
      <c r="C51" s="784"/>
      <c r="D51" s="784"/>
      <c r="E51" s="784"/>
      <c r="F51" s="784"/>
      <c r="G51" s="784"/>
      <c r="H51" s="784"/>
      <c r="I51" s="784"/>
    </row>
    <row r="52" spans="1:9" ht="33" customHeight="1" x14ac:dyDescent="0.35">
      <c r="A52" s="506" t="s">
        <v>289</v>
      </c>
      <c r="B52" s="547"/>
      <c r="C52" s="547"/>
      <c r="D52" s="548" t="s">
        <v>815</v>
      </c>
      <c r="E52" s="548"/>
      <c r="F52" s="548"/>
      <c r="G52" s="548"/>
      <c r="H52" s="548"/>
      <c r="I52" s="510"/>
    </row>
    <row r="53" spans="1:9" ht="30.75" customHeight="1" x14ac:dyDescent="0.35">
      <c r="A53" s="509" t="s">
        <v>291</v>
      </c>
      <c r="B53" s="548"/>
      <c r="C53" s="548"/>
      <c r="D53" s="548" t="s">
        <v>1506</v>
      </c>
      <c r="E53" s="548"/>
      <c r="F53" s="548"/>
      <c r="G53" s="548"/>
      <c r="H53" s="548"/>
      <c r="I53" s="510"/>
    </row>
    <row r="54" spans="1:9" s="2" customFormat="1" ht="17.649999999999999" customHeight="1" x14ac:dyDescent="0.35">
      <c r="A54" s="515" t="s">
        <v>296</v>
      </c>
      <c r="B54" s="515"/>
      <c r="C54" s="515"/>
      <c r="D54" s="515"/>
      <c r="E54" s="515"/>
      <c r="F54" s="515"/>
      <c r="G54" s="515"/>
      <c r="H54" s="6">
        <v>20</v>
      </c>
      <c r="I54" s="197" t="s">
        <v>278</v>
      </c>
    </row>
    <row r="55" spans="1:9" x14ac:dyDescent="0.35">
      <c r="A55" s="516" t="s">
        <v>279</v>
      </c>
      <c r="B55" s="519" t="s">
        <v>816</v>
      </c>
      <c r="C55" s="520"/>
      <c r="D55" s="520"/>
      <c r="E55" s="520"/>
      <c r="F55" s="520"/>
      <c r="G55" s="520"/>
      <c r="H55" s="520"/>
      <c r="I55" s="520"/>
    </row>
    <row r="56" spans="1:9" x14ac:dyDescent="0.35">
      <c r="A56" s="517"/>
      <c r="B56" s="521"/>
      <c r="C56" s="522"/>
      <c r="D56" s="522"/>
      <c r="E56" s="522"/>
      <c r="F56" s="522"/>
      <c r="G56" s="522"/>
      <c r="H56" s="522"/>
      <c r="I56" s="522"/>
    </row>
    <row r="57" spans="1:9" x14ac:dyDescent="0.35">
      <c r="A57" s="517"/>
      <c r="B57" s="521"/>
      <c r="C57" s="522"/>
      <c r="D57" s="522"/>
      <c r="E57" s="522"/>
      <c r="F57" s="522"/>
      <c r="G57" s="522"/>
      <c r="H57" s="522"/>
      <c r="I57" s="522"/>
    </row>
    <row r="58" spans="1:9" x14ac:dyDescent="0.35">
      <c r="A58" s="517"/>
      <c r="B58" s="521"/>
      <c r="C58" s="522"/>
      <c r="D58" s="522"/>
      <c r="E58" s="522"/>
      <c r="F58" s="522"/>
      <c r="G58" s="522"/>
      <c r="H58" s="522"/>
      <c r="I58" s="522"/>
    </row>
    <row r="59" spans="1:9" x14ac:dyDescent="0.35">
      <c r="A59" s="517"/>
      <c r="B59" s="521"/>
      <c r="C59" s="522"/>
      <c r="D59" s="522"/>
      <c r="E59" s="522"/>
      <c r="F59" s="522"/>
      <c r="G59" s="522"/>
      <c r="H59" s="522"/>
      <c r="I59" s="522"/>
    </row>
    <row r="60" spans="1:9" x14ac:dyDescent="0.35">
      <c r="A60" s="517"/>
      <c r="B60" s="521"/>
      <c r="C60" s="522"/>
      <c r="D60" s="522"/>
      <c r="E60" s="522"/>
      <c r="F60" s="522"/>
      <c r="G60" s="522"/>
      <c r="H60" s="522"/>
      <c r="I60" s="522"/>
    </row>
    <row r="61" spans="1:9" ht="30.75" customHeight="1" x14ac:dyDescent="0.35">
      <c r="A61" s="517"/>
      <c r="B61" s="521"/>
      <c r="C61" s="522"/>
      <c r="D61" s="522"/>
      <c r="E61" s="522"/>
      <c r="F61" s="522"/>
      <c r="G61" s="522"/>
      <c r="H61" s="522"/>
      <c r="I61" s="522"/>
    </row>
    <row r="62" spans="1:9" ht="32.25" customHeight="1" x14ac:dyDescent="0.35">
      <c r="A62" s="506" t="s">
        <v>289</v>
      </c>
      <c r="B62" s="547"/>
      <c r="C62" s="547"/>
      <c r="D62" s="548" t="s">
        <v>817</v>
      </c>
      <c r="E62" s="548"/>
      <c r="F62" s="548"/>
      <c r="G62" s="548"/>
      <c r="H62" s="548"/>
      <c r="I62" s="510"/>
    </row>
    <row r="63" spans="1:9" ht="28.5" customHeight="1" x14ac:dyDescent="0.35">
      <c r="A63" s="509" t="s">
        <v>291</v>
      </c>
      <c r="B63" s="548"/>
      <c r="C63" s="548"/>
      <c r="D63" s="548" t="s">
        <v>1250</v>
      </c>
      <c r="E63" s="547"/>
      <c r="F63" s="547"/>
      <c r="G63" s="547"/>
      <c r="H63" s="547"/>
      <c r="I63" s="507"/>
    </row>
    <row r="64" spans="1:9" s="2" customFormat="1" ht="17.649999999999999" customHeight="1" x14ac:dyDescent="0.35">
      <c r="A64" s="515" t="s">
        <v>292</v>
      </c>
      <c r="B64" s="515"/>
      <c r="C64" s="515"/>
      <c r="D64" s="515"/>
      <c r="E64" s="515"/>
      <c r="F64" s="515"/>
      <c r="G64" s="515"/>
      <c r="H64" s="6">
        <v>10</v>
      </c>
      <c r="I64" s="197" t="s">
        <v>278</v>
      </c>
    </row>
    <row r="65" spans="1:9" ht="12.75" customHeight="1" x14ac:dyDescent="0.35">
      <c r="A65" s="516" t="s">
        <v>279</v>
      </c>
      <c r="B65" s="776" t="s">
        <v>1479</v>
      </c>
      <c r="C65" s="777"/>
      <c r="D65" s="777"/>
      <c r="E65" s="777"/>
      <c r="F65" s="777"/>
      <c r="G65" s="777"/>
      <c r="H65" s="777"/>
      <c r="I65" s="777"/>
    </row>
    <row r="66" spans="1:9" x14ac:dyDescent="0.35">
      <c r="A66" s="517"/>
      <c r="B66" s="778"/>
      <c r="C66" s="785"/>
      <c r="D66" s="785"/>
      <c r="E66" s="785"/>
      <c r="F66" s="785"/>
      <c r="G66" s="785"/>
      <c r="H66" s="785"/>
      <c r="I66" s="785"/>
    </row>
    <row r="67" spans="1:9" ht="93" customHeight="1" x14ac:dyDescent="0.35">
      <c r="A67" s="517"/>
      <c r="B67" s="778"/>
      <c r="C67" s="785"/>
      <c r="D67" s="785"/>
      <c r="E67" s="785"/>
      <c r="F67" s="785"/>
      <c r="G67" s="785"/>
      <c r="H67" s="785"/>
      <c r="I67" s="785"/>
    </row>
    <row r="68" spans="1:9" ht="32.25" customHeight="1" x14ac:dyDescent="0.35">
      <c r="A68" s="506" t="s">
        <v>289</v>
      </c>
      <c r="B68" s="547"/>
      <c r="C68" s="547"/>
      <c r="D68" s="548" t="s">
        <v>817</v>
      </c>
      <c r="E68" s="548"/>
      <c r="F68" s="548"/>
      <c r="G68" s="548"/>
      <c r="H68" s="548"/>
      <c r="I68" s="510"/>
    </row>
    <row r="69" spans="1:9" ht="34.5" customHeight="1" x14ac:dyDescent="0.35">
      <c r="A69" s="509" t="s">
        <v>291</v>
      </c>
      <c r="B69" s="548"/>
      <c r="C69" s="548"/>
      <c r="D69" s="548" t="s">
        <v>1251</v>
      </c>
      <c r="E69" s="547"/>
      <c r="F69" s="547"/>
      <c r="G69" s="547"/>
      <c r="H69" s="547"/>
      <c r="I69" s="507"/>
    </row>
    <row r="70" spans="1:9" x14ac:dyDescent="0.35">
      <c r="A70" s="1" t="s">
        <v>301</v>
      </c>
    </row>
    <row r="71" spans="1:9" ht="60" customHeight="1" x14ac:dyDescent="0.35">
      <c r="A71" s="506" t="s">
        <v>302</v>
      </c>
      <c r="B71" s="547"/>
      <c r="C71" s="549" t="s">
        <v>1129</v>
      </c>
      <c r="D71" s="549"/>
      <c r="E71" s="549"/>
      <c r="F71" s="549"/>
      <c r="G71" s="549"/>
      <c r="H71" s="549"/>
      <c r="I71" s="512"/>
    </row>
    <row r="72" spans="1:9" ht="72" customHeight="1" x14ac:dyDescent="0.35">
      <c r="A72" s="506" t="s">
        <v>304</v>
      </c>
      <c r="B72" s="547"/>
      <c r="C72" s="549" t="s">
        <v>1478</v>
      </c>
      <c r="D72" s="549"/>
      <c r="E72" s="549"/>
      <c r="F72" s="549"/>
      <c r="G72" s="549"/>
      <c r="H72" s="549"/>
      <c r="I72" s="512"/>
    </row>
    <row r="74" spans="1:9" x14ac:dyDescent="0.35">
      <c r="A74" s="2" t="s">
        <v>305</v>
      </c>
      <c r="B74" s="7"/>
      <c r="C74" s="7"/>
      <c r="D74" s="7"/>
      <c r="E74" s="7"/>
      <c r="F74" s="7"/>
      <c r="G74" s="7"/>
    </row>
    <row r="75" spans="1:9" ht="18.75" customHeight="1" x14ac:dyDescent="0.35">
      <c r="A75" s="513" t="s">
        <v>306</v>
      </c>
      <c r="B75" s="513"/>
      <c r="C75" s="513"/>
      <c r="D75" s="513"/>
      <c r="E75" s="513"/>
      <c r="F75" s="513"/>
      <c r="G75" s="513"/>
      <c r="H75" s="8">
        <v>2.2000000000000002</v>
      </c>
      <c r="I75" s="185" t="s">
        <v>307</v>
      </c>
    </row>
    <row r="76" spans="1:9" ht="28.5" customHeight="1" x14ac:dyDescent="0.35">
      <c r="A76" s="513" t="s">
        <v>308</v>
      </c>
      <c r="B76" s="513"/>
      <c r="C76" s="513"/>
      <c r="D76" s="513"/>
      <c r="E76" s="513"/>
      <c r="F76" s="513"/>
      <c r="G76" s="513"/>
      <c r="H76" s="8">
        <v>1.8</v>
      </c>
      <c r="I76" s="185" t="s">
        <v>307</v>
      </c>
    </row>
    <row r="77" spans="1:9" x14ac:dyDescent="0.35">
      <c r="A77" s="208"/>
      <c r="B77" s="208"/>
      <c r="C77" s="208"/>
      <c r="D77" s="208"/>
      <c r="E77" s="208"/>
      <c r="F77" s="208"/>
      <c r="G77" s="208"/>
      <c r="H77" s="9"/>
      <c r="I77" s="180"/>
    </row>
    <row r="78" spans="1:9" x14ac:dyDescent="0.35">
      <c r="A78" s="511" t="s">
        <v>309</v>
      </c>
      <c r="B78" s="511"/>
      <c r="C78" s="511"/>
      <c r="D78" s="511"/>
      <c r="E78" s="511"/>
      <c r="F78" s="511"/>
      <c r="G78" s="511"/>
      <c r="H78" s="10"/>
      <c r="I78" s="11"/>
    </row>
    <row r="79" spans="1:9" ht="17.649999999999999" customHeight="1" x14ac:dyDescent="0.35">
      <c r="A79" s="503" t="s">
        <v>310</v>
      </c>
      <c r="B79" s="503"/>
      <c r="C79" s="503"/>
      <c r="D79" s="503"/>
      <c r="E79" s="503"/>
      <c r="F79" s="207">
        <f>SUM(F80:F85)</f>
        <v>65</v>
      </c>
      <c r="G79" s="207" t="s">
        <v>278</v>
      </c>
      <c r="H79" s="207">
        <f>F79/25</f>
        <v>2.6</v>
      </c>
      <c r="I79" s="185" t="s">
        <v>307</v>
      </c>
    </row>
    <row r="80" spans="1:9" ht="17.649999999999999" customHeight="1" x14ac:dyDescent="0.35">
      <c r="A80" s="12" t="s">
        <v>143</v>
      </c>
      <c r="B80" s="504" t="s">
        <v>145</v>
      </c>
      <c r="C80" s="504"/>
      <c r="D80" s="504"/>
      <c r="E80" s="504"/>
      <c r="F80" s="207">
        <v>20</v>
      </c>
      <c r="G80" s="207" t="s">
        <v>278</v>
      </c>
      <c r="H80" s="13"/>
      <c r="I80" s="14"/>
    </row>
    <row r="81" spans="1:9" ht="17.649999999999999" customHeight="1" x14ac:dyDescent="0.35">
      <c r="B81" s="504" t="s">
        <v>311</v>
      </c>
      <c r="C81" s="504"/>
      <c r="D81" s="504"/>
      <c r="E81" s="504"/>
      <c r="F81" s="207">
        <v>30</v>
      </c>
      <c r="G81" s="207" t="s">
        <v>278</v>
      </c>
      <c r="H81" s="15"/>
      <c r="I81" s="16"/>
    </row>
    <row r="82" spans="1:9" ht="17.649999999999999" customHeight="1" x14ac:dyDescent="0.35">
      <c r="B82" s="504" t="s">
        <v>312</v>
      </c>
      <c r="C82" s="504"/>
      <c r="D82" s="504"/>
      <c r="E82" s="504"/>
      <c r="F82" s="207">
        <v>13</v>
      </c>
      <c r="G82" s="207" t="s">
        <v>278</v>
      </c>
      <c r="H82" s="15"/>
      <c r="I82" s="16"/>
    </row>
    <row r="83" spans="1:9" ht="17.649999999999999" customHeight="1" x14ac:dyDescent="0.35">
      <c r="B83" s="504" t="s">
        <v>313</v>
      </c>
      <c r="C83" s="504"/>
      <c r="D83" s="504"/>
      <c r="E83" s="504"/>
      <c r="F83" s="207" t="s">
        <v>165</v>
      </c>
      <c r="G83" s="207" t="s">
        <v>278</v>
      </c>
      <c r="H83" s="15"/>
      <c r="I83" s="16"/>
    </row>
    <row r="84" spans="1:9" ht="17.649999999999999" customHeight="1" x14ac:dyDescent="0.35">
      <c r="B84" s="504" t="s">
        <v>314</v>
      </c>
      <c r="C84" s="504"/>
      <c r="D84" s="504"/>
      <c r="E84" s="504"/>
      <c r="F84" s="207" t="s">
        <v>165</v>
      </c>
      <c r="G84" s="207" t="s">
        <v>278</v>
      </c>
      <c r="H84" s="15"/>
      <c r="I84" s="16"/>
    </row>
    <row r="85" spans="1:9" ht="17.649999999999999" customHeight="1" x14ac:dyDescent="0.35">
      <c r="B85" s="504" t="s">
        <v>315</v>
      </c>
      <c r="C85" s="504"/>
      <c r="D85" s="504"/>
      <c r="E85" s="504"/>
      <c r="F85" s="207">
        <v>2</v>
      </c>
      <c r="G85" s="207" t="s">
        <v>278</v>
      </c>
      <c r="H85" s="195"/>
      <c r="I85" s="199"/>
    </row>
    <row r="86" spans="1:9" ht="31.15" customHeight="1" x14ac:dyDescent="0.35">
      <c r="A86" s="503" t="s">
        <v>316</v>
      </c>
      <c r="B86" s="503"/>
      <c r="C86" s="503"/>
      <c r="D86" s="503"/>
      <c r="E86" s="503"/>
      <c r="F86" s="207" t="s">
        <v>165</v>
      </c>
      <c r="G86" s="207" t="s">
        <v>278</v>
      </c>
      <c r="H86" s="207" t="s">
        <v>165</v>
      </c>
      <c r="I86" s="185" t="s">
        <v>307</v>
      </c>
    </row>
    <row r="87" spans="1:9" ht="17.649999999999999" customHeight="1" x14ac:dyDescent="0.35">
      <c r="A87" s="504" t="s">
        <v>317</v>
      </c>
      <c r="B87" s="504"/>
      <c r="C87" s="504"/>
      <c r="D87" s="504"/>
      <c r="E87" s="504"/>
      <c r="F87" s="207">
        <v>35</v>
      </c>
      <c r="G87" s="207" t="s">
        <v>278</v>
      </c>
      <c r="H87" s="207">
        <f>F87/25</f>
        <v>1.4</v>
      </c>
      <c r="I87" s="185" t="s">
        <v>307</v>
      </c>
    </row>
  </sheetData>
  <mergeCells count="80">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B26:G26"/>
    <mergeCell ref="A15:I15"/>
    <mergeCell ref="A16:B16"/>
    <mergeCell ref="C16:I16"/>
    <mergeCell ref="A18:D18"/>
    <mergeCell ref="A19:A20"/>
    <mergeCell ref="B19:G20"/>
    <mergeCell ref="H19:I19"/>
    <mergeCell ref="A21:I21"/>
    <mergeCell ref="B22:G22"/>
    <mergeCell ref="B23:G23"/>
    <mergeCell ref="B24:G24"/>
    <mergeCell ref="B25:G25"/>
    <mergeCell ref="A40:G40"/>
    <mergeCell ref="B27:G27"/>
    <mergeCell ref="A28:I28"/>
    <mergeCell ref="B29:G29"/>
    <mergeCell ref="B30:G30"/>
    <mergeCell ref="B31:G31"/>
    <mergeCell ref="B32:G32"/>
    <mergeCell ref="B33:G33"/>
    <mergeCell ref="A34:I34"/>
    <mergeCell ref="B35:G35"/>
    <mergeCell ref="B36:G36"/>
    <mergeCell ref="B37:G37"/>
    <mergeCell ref="A63:C63"/>
    <mergeCell ref="D63:I63"/>
    <mergeCell ref="A41:A51"/>
    <mergeCell ref="B41:I51"/>
    <mergeCell ref="A52:C52"/>
    <mergeCell ref="D52:I52"/>
    <mergeCell ref="A53:C53"/>
    <mergeCell ref="D53:I53"/>
    <mergeCell ref="A54:G54"/>
    <mergeCell ref="A55:A61"/>
    <mergeCell ref="B55:I61"/>
    <mergeCell ref="A62:C62"/>
    <mergeCell ref="D62:I62"/>
    <mergeCell ref="A76:G76"/>
    <mergeCell ref="A64:G64"/>
    <mergeCell ref="A65:A67"/>
    <mergeCell ref="B65:I67"/>
    <mergeCell ref="A68:C68"/>
    <mergeCell ref="D68:I68"/>
    <mergeCell ref="A69:C69"/>
    <mergeCell ref="D69:I69"/>
    <mergeCell ref="A71:B71"/>
    <mergeCell ref="C71:I71"/>
    <mergeCell ref="A72:B72"/>
    <mergeCell ref="C72:I72"/>
    <mergeCell ref="A75:G75"/>
    <mergeCell ref="B84:E84"/>
    <mergeCell ref="B85:E85"/>
    <mergeCell ref="A86:E86"/>
    <mergeCell ref="A87:E87"/>
    <mergeCell ref="A78:G78"/>
    <mergeCell ref="A79:E79"/>
    <mergeCell ref="B80:E80"/>
    <mergeCell ref="B81:E81"/>
    <mergeCell ref="B82:E82"/>
    <mergeCell ref="B83:E8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39"/>
  <sheetViews>
    <sheetView topLeftCell="B1" zoomScaleNormal="100" workbookViewId="0">
      <selection activeCell="C10" sqref="C10:C17"/>
    </sheetView>
  </sheetViews>
  <sheetFormatPr defaultColWidth="9.81640625" defaultRowHeight="14" x14ac:dyDescent="0.3"/>
  <cols>
    <col min="1" max="1" width="9.81640625" style="338"/>
    <col min="2" max="2" width="10" style="338" customWidth="1"/>
    <col min="3" max="3" width="64.6328125" style="338" customWidth="1"/>
    <col min="4" max="4" width="13.453125" style="338" customWidth="1"/>
    <col min="5" max="16384" width="9.81640625" style="338"/>
  </cols>
  <sheetData>
    <row r="2" spans="2:4" x14ac:dyDescent="0.3">
      <c r="B2" s="337" t="s">
        <v>27</v>
      </c>
      <c r="C2" s="337"/>
    </row>
    <row r="3" spans="2:4" x14ac:dyDescent="0.3">
      <c r="B3" s="339" t="s">
        <v>28</v>
      </c>
      <c r="C3" s="340"/>
    </row>
    <row r="4" spans="2:4" x14ac:dyDescent="0.3">
      <c r="B4" s="339" t="s">
        <v>29</v>
      </c>
      <c r="C4" s="340"/>
    </row>
    <row r="5" spans="2:4" x14ac:dyDescent="0.3">
      <c r="B5" s="339" t="s">
        <v>1526</v>
      </c>
      <c r="C5" s="340"/>
    </row>
    <row r="7" spans="2:4" x14ac:dyDescent="0.3">
      <c r="B7" s="429" t="s">
        <v>1490</v>
      </c>
      <c r="C7" s="429"/>
      <c r="D7" s="429"/>
    </row>
    <row r="8" spans="2:4" ht="41" customHeight="1" x14ac:dyDescent="0.3">
      <c r="B8" s="341" t="s">
        <v>32</v>
      </c>
      <c r="C8" s="342" t="s">
        <v>33</v>
      </c>
      <c r="D8" s="343" t="s">
        <v>1491</v>
      </c>
    </row>
    <row r="9" spans="2:4" x14ac:dyDescent="0.3">
      <c r="B9" s="430" t="s">
        <v>37</v>
      </c>
      <c r="C9" s="431"/>
      <c r="D9" s="432"/>
    </row>
    <row r="10" spans="2:4" x14ac:dyDescent="0.3">
      <c r="B10" s="433" t="s">
        <v>1492</v>
      </c>
      <c r="C10" s="434" t="s">
        <v>1493</v>
      </c>
      <c r="D10" s="359" t="s">
        <v>48</v>
      </c>
    </row>
    <row r="11" spans="2:4" x14ac:dyDescent="0.3">
      <c r="B11" s="433"/>
      <c r="C11" s="435"/>
      <c r="D11" s="103" t="s">
        <v>50</v>
      </c>
    </row>
    <row r="12" spans="2:4" x14ac:dyDescent="0.3">
      <c r="B12" s="433"/>
      <c r="C12" s="435"/>
      <c r="D12" s="103" t="s">
        <v>52</v>
      </c>
    </row>
    <row r="13" spans="2:4" x14ac:dyDescent="0.3">
      <c r="B13" s="433"/>
      <c r="C13" s="435"/>
      <c r="D13" s="103" t="s">
        <v>54</v>
      </c>
    </row>
    <row r="14" spans="2:4" x14ac:dyDescent="0.3">
      <c r="B14" s="433"/>
      <c r="C14" s="435"/>
      <c r="D14" s="103" t="s">
        <v>56</v>
      </c>
    </row>
    <row r="15" spans="2:4" x14ac:dyDescent="0.3">
      <c r="B15" s="433"/>
      <c r="C15" s="435"/>
      <c r="D15" s="103" t="s">
        <v>58</v>
      </c>
    </row>
    <row r="16" spans="2:4" x14ac:dyDescent="0.3">
      <c r="B16" s="433"/>
      <c r="C16" s="435"/>
      <c r="D16" s="103" t="s">
        <v>61</v>
      </c>
    </row>
    <row r="17" spans="2:8" x14ac:dyDescent="0.3">
      <c r="B17" s="433"/>
      <c r="C17" s="436"/>
      <c r="D17" s="358" t="s">
        <v>63</v>
      </c>
      <c r="F17" s="344"/>
      <c r="G17" s="345"/>
      <c r="H17" s="346"/>
    </row>
    <row r="18" spans="2:8" x14ac:dyDescent="0.3">
      <c r="B18" s="437" t="s">
        <v>1494</v>
      </c>
      <c r="C18" s="438" t="s">
        <v>1495</v>
      </c>
      <c r="D18" s="336" t="s">
        <v>59</v>
      </c>
    </row>
    <row r="19" spans="2:8" x14ac:dyDescent="0.3">
      <c r="B19" s="433"/>
      <c r="C19" s="439"/>
      <c r="D19" s="336" t="s">
        <v>65</v>
      </c>
    </row>
    <row r="20" spans="2:8" x14ac:dyDescent="0.3">
      <c r="B20" s="433"/>
      <c r="C20" s="439"/>
      <c r="D20" s="336" t="s">
        <v>66</v>
      </c>
    </row>
    <row r="21" spans="2:8" x14ac:dyDescent="0.3">
      <c r="B21" s="433"/>
      <c r="C21" s="439"/>
      <c r="D21" s="336" t="s">
        <v>68</v>
      </c>
    </row>
    <row r="22" spans="2:8" x14ac:dyDescent="0.3">
      <c r="B22" s="433"/>
      <c r="C22" s="439"/>
      <c r="D22" s="360" t="s">
        <v>70</v>
      </c>
    </row>
    <row r="23" spans="2:8" x14ac:dyDescent="0.3">
      <c r="B23" s="430" t="s">
        <v>261</v>
      </c>
      <c r="C23" s="431"/>
      <c r="D23" s="440"/>
    </row>
    <row r="24" spans="2:8" ht="15" customHeight="1" x14ac:dyDescent="0.3">
      <c r="B24" s="347"/>
      <c r="C24" s="434" t="s">
        <v>1496</v>
      </c>
      <c r="D24" s="181" t="s">
        <v>73</v>
      </c>
    </row>
    <row r="25" spans="2:8" x14ac:dyDescent="0.3">
      <c r="B25" s="433"/>
      <c r="C25" s="435"/>
      <c r="D25" s="336" t="s">
        <v>92</v>
      </c>
    </row>
    <row r="26" spans="2:8" x14ac:dyDescent="0.3">
      <c r="B26" s="433"/>
      <c r="C26" s="435"/>
      <c r="D26" s="363" t="s">
        <v>97</v>
      </c>
    </row>
    <row r="27" spans="2:8" ht="28" x14ac:dyDescent="0.3">
      <c r="B27" s="433"/>
      <c r="C27" s="348" t="s">
        <v>1497</v>
      </c>
      <c r="D27" s="336" t="s">
        <v>95</v>
      </c>
    </row>
    <row r="28" spans="2:8" x14ac:dyDescent="0.3">
      <c r="B28" s="433"/>
      <c r="C28" s="349" t="s">
        <v>1498</v>
      </c>
      <c r="D28" s="336" t="s">
        <v>105</v>
      </c>
    </row>
    <row r="29" spans="2:8" x14ac:dyDescent="0.3">
      <c r="B29" s="433"/>
      <c r="C29" s="349" t="s">
        <v>1499</v>
      </c>
      <c r="D29" s="336" t="s">
        <v>109</v>
      </c>
    </row>
    <row r="30" spans="2:8" ht="30.75" customHeight="1" x14ac:dyDescent="0.3">
      <c r="B30" s="433"/>
      <c r="C30" s="349" t="s">
        <v>1500</v>
      </c>
      <c r="D30" s="336" t="s">
        <v>111</v>
      </c>
    </row>
    <row r="31" spans="2:8" x14ac:dyDescent="0.3">
      <c r="B31" s="433"/>
      <c r="C31" s="442" t="s">
        <v>1501</v>
      </c>
      <c r="D31" s="361" t="s">
        <v>99</v>
      </c>
    </row>
    <row r="32" spans="2:8" ht="16.5" customHeight="1" x14ac:dyDescent="0.3">
      <c r="B32" s="433"/>
      <c r="C32" s="435"/>
      <c r="D32" s="335" t="s">
        <v>101</v>
      </c>
    </row>
    <row r="33" spans="2:4" ht="16.5" customHeight="1" x14ac:dyDescent="0.3">
      <c r="B33" s="433"/>
      <c r="C33" s="435"/>
      <c r="D33" s="335" t="s">
        <v>103</v>
      </c>
    </row>
    <row r="34" spans="2:4" x14ac:dyDescent="0.3">
      <c r="B34" s="433"/>
      <c r="C34" s="436"/>
      <c r="D34" s="335" t="s">
        <v>107</v>
      </c>
    </row>
    <row r="35" spans="2:4" x14ac:dyDescent="0.3">
      <c r="B35" s="433"/>
      <c r="C35" s="443" t="s">
        <v>1502</v>
      </c>
      <c r="D35" s="361" t="s">
        <v>89</v>
      </c>
    </row>
    <row r="36" spans="2:4" x14ac:dyDescent="0.3">
      <c r="B36" s="433"/>
      <c r="C36" s="444"/>
      <c r="D36" s="362" t="s">
        <v>113</v>
      </c>
    </row>
    <row r="37" spans="2:4" x14ac:dyDescent="0.3">
      <c r="B37" s="433"/>
      <c r="C37" s="444"/>
      <c r="D37" s="335" t="s">
        <v>115</v>
      </c>
    </row>
    <row r="38" spans="2:4" ht="28" x14ac:dyDescent="0.3">
      <c r="B38" s="433"/>
      <c r="C38" s="350" t="s">
        <v>1503</v>
      </c>
      <c r="D38" s="351" t="s">
        <v>1504</v>
      </c>
    </row>
    <row r="39" spans="2:4" ht="42" x14ac:dyDescent="0.3">
      <c r="B39" s="441"/>
      <c r="C39" s="352" t="s">
        <v>1505</v>
      </c>
      <c r="D39" s="353" t="s">
        <v>1504</v>
      </c>
    </row>
  </sheetData>
  <mergeCells count="11">
    <mergeCell ref="B23:D23"/>
    <mergeCell ref="C24:C26"/>
    <mergeCell ref="B25:B39"/>
    <mergeCell ref="C31:C34"/>
    <mergeCell ref="C35:C37"/>
    <mergeCell ref="B7:D7"/>
    <mergeCell ref="B9:D9"/>
    <mergeCell ref="B10:B17"/>
    <mergeCell ref="C10:C17"/>
    <mergeCell ref="B18:B22"/>
    <mergeCell ref="C18:C22"/>
  </mergeCells>
  <phoneticPr fontId="30" type="noConversion"/>
  <pageMargins left="0.25" right="0.25"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0"/>
  </sheetPr>
  <dimension ref="A1:K66"/>
  <sheetViews>
    <sheetView view="pageBreakPreview" topLeftCell="A43" zoomScaleNormal="100" zoomScaleSheetLayoutView="100" workbookViewId="0">
      <selection activeCell="D47" sqref="D47:I47"/>
    </sheetView>
  </sheetViews>
  <sheetFormatPr defaultColWidth="8.81640625" defaultRowHeight="13" x14ac:dyDescent="0.35"/>
  <cols>
    <col min="1" max="1" width="10.81640625" style="3" customWidth="1"/>
    <col min="2" max="2" width="8.81640625" style="3" customWidth="1"/>
    <col min="3" max="3" width="8.54296875" style="3" customWidth="1"/>
    <col min="4" max="5" width="9" style="3" customWidth="1"/>
    <col min="6" max="6" width="9.26953125" style="3" customWidth="1"/>
    <col min="7" max="7" width="11.453125" style="3" customWidth="1"/>
    <col min="8" max="8" width="11.1796875" style="3" customWidth="1"/>
    <col min="9" max="9" width="8.7265625" style="3" customWidth="1"/>
    <col min="10" max="10" width="2.7265625" style="17" customWidth="1"/>
    <col min="11" max="16384" width="8.81640625" style="3"/>
  </cols>
  <sheetData>
    <row r="1" spans="1:9" x14ac:dyDescent="0.35">
      <c r="A1" s="1" t="s">
        <v>241</v>
      </c>
    </row>
    <row r="2" spans="1:9" x14ac:dyDescent="0.35">
      <c r="A2" s="421" t="s">
        <v>198</v>
      </c>
      <c r="B2" s="421"/>
      <c r="C2" s="421"/>
      <c r="D2" s="421"/>
      <c r="E2" s="421"/>
      <c r="F2" s="421"/>
      <c r="G2" s="421"/>
      <c r="H2" s="421"/>
      <c r="I2" s="421"/>
    </row>
    <row r="3" spans="1:9" x14ac:dyDescent="0.35">
      <c r="A3" s="544" t="s">
        <v>141</v>
      </c>
      <c r="B3" s="558"/>
      <c r="C3" s="558"/>
      <c r="D3" s="558">
        <v>3</v>
      </c>
      <c r="E3" s="558"/>
      <c r="F3" s="558"/>
      <c r="G3" s="558"/>
      <c r="H3" s="558"/>
      <c r="I3" s="545"/>
    </row>
    <row r="4" spans="1:9" x14ac:dyDescent="0.35">
      <c r="A4" s="544" t="s">
        <v>140</v>
      </c>
      <c r="B4" s="558"/>
      <c r="C4" s="558"/>
      <c r="D4" s="558" t="s">
        <v>242</v>
      </c>
      <c r="E4" s="558"/>
      <c r="F4" s="558"/>
      <c r="G4" s="558"/>
      <c r="H4" s="558"/>
      <c r="I4" s="545"/>
    </row>
    <row r="5" spans="1:9" x14ac:dyDescent="0.35">
      <c r="A5" s="544" t="s">
        <v>144</v>
      </c>
      <c r="B5" s="558"/>
      <c r="C5" s="558"/>
      <c r="D5" s="558" t="s">
        <v>243</v>
      </c>
      <c r="E5" s="558"/>
      <c r="F5" s="558"/>
      <c r="G5" s="558"/>
      <c r="H5" s="558"/>
      <c r="I5" s="545"/>
    </row>
    <row r="6" spans="1:9" x14ac:dyDescent="0.35">
      <c r="A6" s="544" t="s">
        <v>244</v>
      </c>
      <c r="B6" s="558"/>
      <c r="C6" s="558"/>
      <c r="D6" s="558" t="s">
        <v>332</v>
      </c>
      <c r="E6" s="558"/>
      <c r="F6" s="558"/>
      <c r="G6" s="558"/>
      <c r="H6" s="558"/>
      <c r="I6" s="545"/>
    </row>
    <row r="8" spans="1:9" x14ac:dyDescent="0.35">
      <c r="A8" s="546" t="s">
        <v>3</v>
      </c>
      <c r="B8" s="546"/>
      <c r="C8" s="546"/>
      <c r="D8" s="546"/>
      <c r="E8" s="546"/>
      <c r="F8" s="546"/>
      <c r="G8" s="546"/>
      <c r="H8" s="546"/>
      <c r="I8" s="546"/>
    </row>
    <row r="9" spans="1:9" x14ac:dyDescent="0.35">
      <c r="A9" s="248" t="s">
        <v>1487</v>
      </c>
      <c r="B9" s="248"/>
      <c r="C9" s="248"/>
      <c r="D9" s="248"/>
      <c r="E9" s="248"/>
      <c r="F9" s="248"/>
      <c r="G9" s="248"/>
      <c r="H9" s="248"/>
      <c r="I9" s="248"/>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2</v>
      </c>
      <c r="G12" s="558"/>
      <c r="H12" s="558"/>
      <c r="I12" s="545"/>
    </row>
    <row r="13" spans="1:9" x14ac:dyDescent="0.35">
      <c r="A13" s="544" t="s">
        <v>16</v>
      </c>
      <c r="B13" s="558"/>
      <c r="C13" s="558"/>
      <c r="D13" s="558"/>
      <c r="E13" s="558"/>
      <c r="F13" s="558" t="s">
        <v>1155</v>
      </c>
      <c r="G13" s="558"/>
      <c r="H13" s="558"/>
      <c r="I13" s="545"/>
    </row>
    <row r="15" spans="1:9" x14ac:dyDescent="0.35">
      <c r="A15" s="420" t="s">
        <v>249</v>
      </c>
      <c r="B15" s="420"/>
      <c r="C15" s="420"/>
      <c r="D15" s="420"/>
      <c r="E15" s="420"/>
      <c r="F15" s="420"/>
      <c r="G15" s="420"/>
      <c r="H15" s="420"/>
      <c r="I15" s="420"/>
    </row>
    <row r="16" spans="1:9" ht="34.5" customHeight="1" x14ac:dyDescent="0.35">
      <c r="A16" s="503" t="s">
        <v>250</v>
      </c>
      <c r="B16" s="503"/>
      <c r="C16" s="549" t="s">
        <v>1536</v>
      </c>
      <c r="D16" s="549"/>
      <c r="E16" s="549"/>
      <c r="F16" s="549"/>
      <c r="G16" s="549"/>
      <c r="H16" s="549"/>
      <c r="I16" s="512"/>
    </row>
    <row r="18" spans="1:11" x14ac:dyDescent="0.35">
      <c r="A18" s="554" t="s">
        <v>252</v>
      </c>
      <c r="B18" s="554"/>
      <c r="C18" s="554"/>
      <c r="D18" s="554"/>
    </row>
    <row r="19" spans="1:11" x14ac:dyDescent="0.35">
      <c r="A19" s="555" t="s">
        <v>32</v>
      </c>
      <c r="B19" s="556" t="s">
        <v>33</v>
      </c>
      <c r="C19" s="556"/>
      <c r="D19" s="556"/>
      <c r="E19" s="556"/>
      <c r="F19" s="556"/>
      <c r="G19" s="556"/>
      <c r="H19" s="556" t="s">
        <v>253</v>
      </c>
      <c r="I19" s="538"/>
    </row>
    <row r="20" spans="1:11" ht="26" x14ac:dyDescent="0.35">
      <c r="A20" s="555"/>
      <c r="B20" s="556"/>
      <c r="C20" s="556"/>
      <c r="D20" s="556"/>
      <c r="E20" s="556"/>
      <c r="F20" s="556"/>
      <c r="G20" s="556"/>
      <c r="H20" s="183" t="s">
        <v>320</v>
      </c>
      <c r="I20" s="189" t="s">
        <v>36</v>
      </c>
    </row>
    <row r="21" spans="1:11" s="2" customFormat="1" ht="17.649999999999999" customHeight="1" x14ac:dyDescent="0.35">
      <c r="A21" s="422" t="s">
        <v>37</v>
      </c>
      <c r="B21" s="737"/>
      <c r="C21" s="737"/>
      <c r="D21" s="737"/>
      <c r="E21" s="737"/>
      <c r="F21" s="737"/>
      <c r="G21" s="737"/>
      <c r="H21" s="737"/>
      <c r="I21" s="738"/>
      <c r="J21" s="7"/>
    </row>
    <row r="22" spans="1:11" ht="30" customHeight="1" x14ac:dyDescent="0.35">
      <c r="A22" s="188" t="s">
        <v>334</v>
      </c>
      <c r="B22" s="557" t="s">
        <v>335</v>
      </c>
      <c r="C22" s="557"/>
      <c r="D22" s="557"/>
      <c r="E22" s="557"/>
      <c r="F22" s="557"/>
      <c r="G22" s="557"/>
      <c r="H22" s="5" t="s">
        <v>50</v>
      </c>
      <c r="I22" s="4" t="s">
        <v>224</v>
      </c>
    </row>
    <row r="23" spans="1:11" ht="26.25" customHeight="1" x14ac:dyDescent="0.35">
      <c r="A23" s="188" t="s">
        <v>336</v>
      </c>
      <c r="B23" s="557" t="s">
        <v>321</v>
      </c>
      <c r="C23" s="557"/>
      <c r="D23" s="557"/>
      <c r="E23" s="557"/>
      <c r="F23" s="557"/>
      <c r="G23" s="557"/>
      <c r="H23" s="5" t="s">
        <v>61</v>
      </c>
      <c r="I23" s="4" t="s">
        <v>44</v>
      </c>
    </row>
    <row r="24" spans="1:11" s="2" customFormat="1" ht="17.649999999999999" customHeight="1" x14ac:dyDescent="0.35">
      <c r="A24" s="422" t="s">
        <v>261</v>
      </c>
      <c r="B24" s="424"/>
      <c r="C24" s="424"/>
      <c r="D24" s="424"/>
      <c r="E24" s="424"/>
      <c r="F24" s="424"/>
      <c r="G24" s="424"/>
      <c r="H24" s="424"/>
      <c r="I24" s="425"/>
      <c r="J24" s="7"/>
    </row>
    <row r="25" spans="1:11" ht="72.75" customHeight="1" x14ac:dyDescent="0.35">
      <c r="A25" s="188" t="s">
        <v>337</v>
      </c>
      <c r="B25" s="548" t="s">
        <v>322</v>
      </c>
      <c r="C25" s="548"/>
      <c r="D25" s="548"/>
      <c r="E25" s="548"/>
      <c r="F25" s="548"/>
      <c r="G25" s="548"/>
      <c r="H25" s="18" t="s">
        <v>338</v>
      </c>
      <c r="I25" s="4" t="s">
        <v>1102</v>
      </c>
    </row>
    <row r="26" spans="1:11" ht="34.5" customHeight="1" x14ac:dyDescent="0.35">
      <c r="A26" s="188" t="s">
        <v>339</v>
      </c>
      <c r="B26" s="510" t="s">
        <v>323</v>
      </c>
      <c r="C26" s="508"/>
      <c r="D26" s="508"/>
      <c r="E26" s="508"/>
      <c r="F26" s="508"/>
      <c r="G26" s="509"/>
      <c r="H26" s="18" t="s">
        <v>340</v>
      </c>
      <c r="I26" s="4" t="s">
        <v>1102</v>
      </c>
    </row>
    <row r="27" spans="1:11" s="2" customFormat="1" ht="17.649999999999999" customHeight="1" x14ac:dyDescent="0.35">
      <c r="A27" s="422" t="s">
        <v>271</v>
      </c>
      <c r="B27" s="424"/>
      <c r="C27" s="424"/>
      <c r="D27" s="424"/>
      <c r="E27" s="424"/>
      <c r="F27" s="424"/>
      <c r="G27" s="424"/>
      <c r="H27" s="424"/>
      <c r="I27" s="425"/>
      <c r="J27" s="7"/>
    </row>
    <row r="28" spans="1:11" ht="49.5" customHeight="1" x14ac:dyDescent="0.35">
      <c r="A28" s="188" t="s">
        <v>341</v>
      </c>
      <c r="B28" s="549" t="s">
        <v>324</v>
      </c>
      <c r="C28" s="549"/>
      <c r="D28" s="549"/>
      <c r="E28" s="549"/>
      <c r="F28" s="549"/>
      <c r="G28" s="549"/>
      <c r="H28" s="18" t="s">
        <v>126</v>
      </c>
      <c r="I28" s="4" t="s">
        <v>1102</v>
      </c>
    </row>
    <row r="30" spans="1:11" x14ac:dyDescent="0.35">
      <c r="A30" s="1" t="s">
        <v>276</v>
      </c>
    </row>
    <row r="31" spans="1:11" s="2" customFormat="1" ht="17.649999999999999" customHeight="1" x14ac:dyDescent="0.35">
      <c r="A31" s="515" t="s">
        <v>277</v>
      </c>
      <c r="B31" s="515"/>
      <c r="C31" s="515"/>
      <c r="D31" s="515"/>
      <c r="E31" s="515"/>
      <c r="F31" s="515"/>
      <c r="G31" s="515"/>
      <c r="H31" s="6">
        <v>15</v>
      </c>
      <c r="I31" s="197" t="s">
        <v>278</v>
      </c>
      <c r="J31" s="7"/>
    </row>
    <row r="32" spans="1:11" ht="33" customHeight="1" x14ac:dyDescent="0.35">
      <c r="A32" s="516" t="s">
        <v>279</v>
      </c>
      <c r="B32" s="627" t="s">
        <v>1481</v>
      </c>
      <c r="C32" s="627"/>
      <c r="D32" s="627"/>
      <c r="E32" s="627"/>
      <c r="F32" s="627"/>
      <c r="G32" s="627"/>
      <c r="H32" s="627"/>
      <c r="I32" s="628"/>
      <c r="K32" s="17"/>
    </row>
    <row r="33" spans="1:11" ht="19.5" customHeight="1" x14ac:dyDescent="0.35">
      <c r="A33" s="517"/>
      <c r="B33" s="560" t="s">
        <v>325</v>
      </c>
      <c r="C33" s="560"/>
      <c r="D33" s="560"/>
      <c r="E33" s="560"/>
      <c r="F33" s="560"/>
      <c r="G33" s="560"/>
      <c r="H33" s="560"/>
      <c r="I33" s="521"/>
      <c r="K33" s="17"/>
    </row>
    <row r="34" spans="1:11" ht="45" customHeight="1" x14ac:dyDescent="0.35">
      <c r="A34" s="517"/>
      <c r="B34" s="560" t="s">
        <v>326</v>
      </c>
      <c r="C34" s="560"/>
      <c r="D34" s="560"/>
      <c r="E34" s="560"/>
      <c r="F34" s="560"/>
      <c r="G34" s="560"/>
      <c r="H34" s="560"/>
      <c r="I34" s="521"/>
      <c r="K34" s="17"/>
    </row>
    <row r="35" spans="1:11" ht="42.75" customHeight="1" x14ac:dyDescent="0.35">
      <c r="A35" s="517"/>
      <c r="B35" s="560" t="s">
        <v>342</v>
      </c>
      <c r="C35" s="560"/>
      <c r="D35" s="560"/>
      <c r="E35" s="560"/>
      <c r="F35" s="560"/>
      <c r="G35" s="560"/>
      <c r="H35" s="560"/>
      <c r="I35" s="521"/>
      <c r="K35" s="17"/>
    </row>
    <row r="36" spans="1:11" ht="21" customHeight="1" x14ac:dyDescent="0.35">
      <c r="A36" s="517"/>
      <c r="B36" s="560" t="s">
        <v>327</v>
      </c>
      <c r="C36" s="560"/>
      <c r="D36" s="560"/>
      <c r="E36" s="560"/>
      <c r="F36" s="560"/>
      <c r="G36" s="560"/>
      <c r="H36" s="560"/>
      <c r="I36" s="521"/>
      <c r="K36" s="17"/>
    </row>
    <row r="37" spans="1:11" ht="57" customHeight="1" x14ac:dyDescent="0.35">
      <c r="A37" s="517"/>
      <c r="B37" s="521" t="s">
        <v>328</v>
      </c>
      <c r="C37" s="522"/>
      <c r="D37" s="522"/>
      <c r="E37" s="522"/>
      <c r="F37" s="522"/>
      <c r="G37" s="522"/>
      <c r="H37" s="522"/>
      <c r="I37" s="522"/>
      <c r="K37" s="17"/>
    </row>
    <row r="38" spans="1:11" ht="48.75" customHeight="1" x14ac:dyDescent="0.35">
      <c r="A38" s="517"/>
      <c r="B38" s="523" t="s">
        <v>329</v>
      </c>
      <c r="C38" s="524"/>
      <c r="D38" s="524"/>
      <c r="E38" s="524"/>
      <c r="F38" s="524"/>
      <c r="G38" s="524"/>
      <c r="H38" s="524"/>
      <c r="I38" s="524"/>
      <c r="K38" s="17"/>
    </row>
    <row r="39" spans="1:11" ht="26.15" customHeight="1" x14ac:dyDescent="0.35">
      <c r="A39" s="506" t="s">
        <v>289</v>
      </c>
      <c r="B39" s="547"/>
      <c r="C39" s="547"/>
      <c r="D39" s="547" t="s">
        <v>1429</v>
      </c>
      <c r="E39" s="547"/>
      <c r="F39" s="547"/>
      <c r="G39" s="547"/>
      <c r="H39" s="547"/>
      <c r="I39" s="507"/>
      <c r="K39" s="17"/>
    </row>
    <row r="40" spans="1:11" ht="31.5" customHeight="1" x14ac:dyDescent="0.35">
      <c r="A40" s="509" t="s">
        <v>291</v>
      </c>
      <c r="B40" s="548"/>
      <c r="C40" s="548"/>
      <c r="D40" s="548" t="s">
        <v>1482</v>
      </c>
      <c r="E40" s="547"/>
      <c r="F40" s="547"/>
      <c r="G40" s="547"/>
      <c r="H40" s="547"/>
      <c r="I40" s="507"/>
      <c r="K40" s="17"/>
    </row>
    <row r="41" spans="1:11" s="2" customFormat="1" ht="17.649999999999999" customHeight="1" x14ac:dyDescent="0.35">
      <c r="A41" s="515" t="s">
        <v>292</v>
      </c>
      <c r="B41" s="515"/>
      <c r="C41" s="515"/>
      <c r="D41" s="515"/>
      <c r="E41" s="515"/>
      <c r="F41" s="515"/>
      <c r="G41" s="515"/>
      <c r="H41" s="6">
        <v>20</v>
      </c>
      <c r="I41" s="197" t="s">
        <v>278</v>
      </c>
      <c r="J41" s="7"/>
      <c r="K41" s="7"/>
    </row>
    <row r="42" spans="1:11" ht="21.75" customHeight="1" x14ac:dyDescent="0.35">
      <c r="A42" s="516" t="s">
        <v>279</v>
      </c>
      <c r="B42" s="559" t="s">
        <v>343</v>
      </c>
      <c r="C42" s="559"/>
      <c r="D42" s="559"/>
      <c r="E42" s="559"/>
      <c r="F42" s="559"/>
      <c r="G42" s="559"/>
      <c r="H42" s="559"/>
      <c r="I42" s="519"/>
      <c r="K42" s="17"/>
    </row>
    <row r="43" spans="1:11" ht="27" customHeight="1" x14ac:dyDescent="0.35">
      <c r="A43" s="517"/>
      <c r="B43" s="521" t="s">
        <v>344</v>
      </c>
      <c r="C43" s="522"/>
      <c r="D43" s="522"/>
      <c r="E43" s="522"/>
      <c r="F43" s="522"/>
      <c r="G43" s="522"/>
      <c r="H43" s="522"/>
      <c r="I43" s="522"/>
      <c r="K43" s="17"/>
    </row>
    <row r="44" spans="1:11" ht="18" customHeight="1" x14ac:dyDescent="0.35">
      <c r="A44" s="517"/>
      <c r="B44" s="521" t="s">
        <v>330</v>
      </c>
      <c r="C44" s="522"/>
      <c r="D44" s="522"/>
      <c r="E44" s="522"/>
      <c r="F44" s="522"/>
      <c r="G44" s="522"/>
      <c r="H44" s="522"/>
      <c r="I44" s="522"/>
      <c r="K44" s="17"/>
    </row>
    <row r="45" spans="1:11" ht="14.25" customHeight="1" x14ac:dyDescent="0.35">
      <c r="A45" s="517"/>
      <c r="B45" s="521" t="s">
        <v>331</v>
      </c>
      <c r="C45" s="522"/>
      <c r="D45" s="522"/>
      <c r="E45" s="522"/>
      <c r="F45" s="522"/>
      <c r="G45" s="522"/>
      <c r="H45" s="522"/>
      <c r="I45" s="522"/>
      <c r="K45" s="17"/>
    </row>
    <row r="46" spans="1:11" x14ac:dyDescent="0.35">
      <c r="A46" s="506" t="s">
        <v>289</v>
      </c>
      <c r="B46" s="547"/>
      <c r="C46" s="547"/>
      <c r="D46" s="547" t="s">
        <v>345</v>
      </c>
      <c r="E46" s="547"/>
      <c r="F46" s="547"/>
      <c r="G46" s="547"/>
      <c r="H46" s="547"/>
      <c r="I46" s="507"/>
      <c r="K46" s="17"/>
    </row>
    <row r="47" spans="1:11" ht="63" customHeight="1" x14ac:dyDescent="0.35">
      <c r="A47" s="509" t="s">
        <v>291</v>
      </c>
      <c r="B47" s="548"/>
      <c r="C47" s="548"/>
      <c r="D47" s="548" t="s">
        <v>1537</v>
      </c>
      <c r="E47" s="547"/>
      <c r="F47" s="547"/>
      <c r="G47" s="547"/>
      <c r="H47" s="547"/>
      <c r="I47" s="507"/>
      <c r="K47" s="17"/>
    </row>
    <row r="49" spans="1:11" x14ac:dyDescent="0.35">
      <c r="A49" s="1" t="s">
        <v>301</v>
      </c>
    </row>
    <row r="50" spans="1:11" ht="150" customHeight="1" x14ac:dyDescent="0.35">
      <c r="A50" s="506" t="s">
        <v>302</v>
      </c>
      <c r="B50" s="547"/>
      <c r="C50" s="549" t="s">
        <v>346</v>
      </c>
      <c r="D50" s="549"/>
      <c r="E50" s="549"/>
      <c r="F50" s="549"/>
      <c r="G50" s="549"/>
      <c r="H50" s="549"/>
      <c r="I50" s="512"/>
      <c r="K50" s="17"/>
    </row>
    <row r="51" spans="1:11" ht="87" customHeight="1" x14ac:dyDescent="0.35">
      <c r="A51" s="506" t="s">
        <v>304</v>
      </c>
      <c r="B51" s="547"/>
      <c r="C51" s="549" t="s">
        <v>1480</v>
      </c>
      <c r="D51" s="549"/>
      <c r="E51" s="549"/>
      <c r="F51" s="549"/>
      <c r="G51" s="549"/>
      <c r="H51" s="549"/>
      <c r="I51" s="512"/>
      <c r="K51" s="17"/>
    </row>
    <row r="53" spans="1:11" x14ac:dyDescent="0.35">
      <c r="A53" s="2" t="s">
        <v>305</v>
      </c>
      <c r="B53" s="7"/>
      <c r="C53" s="7"/>
      <c r="D53" s="7"/>
      <c r="E53" s="7"/>
      <c r="F53" s="7"/>
      <c r="G53" s="7"/>
    </row>
    <row r="54" spans="1:11" ht="15" x14ac:dyDescent="0.35">
      <c r="A54" s="550" t="s">
        <v>306</v>
      </c>
      <c r="B54" s="550"/>
      <c r="C54" s="550"/>
      <c r="D54" s="550"/>
      <c r="E54" s="550"/>
      <c r="F54" s="550"/>
      <c r="G54" s="550"/>
      <c r="H54" s="43">
        <v>1</v>
      </c>
      <c r="I54" s="185" t="s">
        <v>307</v>
      </c>
    </row>
    <row r="55" spans="1:11" ht="15" x14ac:dyDescent="0.35">
      <c r="A55" s="550" t="s">
        <v>308</v>
      </c>
      <c r="B55" s="550"/>
      <c r="C55" s="550"/>
      <c r="D55" s="550"/>
      <c r="E55" s="550"/>
      <c r="F55" s="550"/>
      <c r="G55" s="550"/>
      <c r="H55" s="43">
        <v>2</v>
      </c>
      <c r="I55" s="185" t="s">
        <v>307</v>
      </c>
    </row>
    <row r="56" spans="1:11" x14ac:dyDescent="0.35">
      <c r="A56" s="208"/>
      <c r="B56" s="208"/>
      <c r="C56" s="208"/>
      <c r="D56" s="208"/>
      <c r="E56" s="208"/>
      <c r="F56" s="208"/>
      <c r="G56" s="208"/>
      <c r="H56" s="9"/>
      <c r="I56" s="180"/>
    </row>
    <row r="57" spans="1:11" x14ac:dyDescent="0.35">
      <c r="A57" s="511" t="s">
        <v>309</v>
      </c>
      <c r="B57" s="511"/>
      <c r="C57" s="511"/>
      <c r="D57" s="511"/>
      <c r="E57" s="511"/>
      <c r="F57" s="511"/>
      <c r="G57" s="511"/>
      <c r="H57" s="10"/>
      <c r="I57" s="11"/>
    </row>
    <row r="58" spans="1:11" ht="17.649999999999999" customHeight="1" x14ac:dyDescent="0.35">
      <c r="A58" s="503" t="s">
        <v>310</v>
      </c>
      <c r="B58" s="503"/>
      <c r="C58" s="503"/>
      <c r="D58" s="503"/>
      <c r="E58" s="503"/>
      <c r="F58" s="207">
        <f>SUM(F59:F64)</f>
        <v>50</v>
      </c>
      <c r="G58" s="207" t="s">
        <v>278</v>
      </c>
      <c r="H58" s="19">
        <f>F58/25</f>
        <v>2</v>
      </c>
      <c r="I58" s="185" t="s">
        <v>307</v>
      </c>
    </row>
    <row r="59" spans="1:11" ht="17.649999999999999" customHeight="1" x14ac:dyDescent="0.35">
      <c r="A59" s="12" t="s">
        <v>143</v>
      </c>
      <c r="B59" s="504" t="s">
        <v>145</v>
      </c>
      <c r="C59" s="504"/>
      <c r="D59" s="504"/>
      <c r="E59" s="504"/>
      <c r="F59" s="207">
        <v>15</v>
      </c>
      <c r="G59" s="207" t="s">
        <v>278</v>
      </c>
      <c r="H59" s="20"/>
      <c r="I59" s="14"/>
    </row>
    <row r="60" spans="1:11" ht="17.649999999999999" customHeight="1" x14ac:dyDescent="0.35">
      <c r="B60" s="504" t="s">
        <v>311</v>
      </c>
      <c r="C60" s="504"/>
      <c r="D60" s="504"/>
      <c r="E60" s="504"/>
      <c r="F60" s="207">
        <v>20</v>
      </c>
      <c r="G60" s="207" t="s">
        <v>278</v>
      </c>
      <c r="H60" s="21"/>
      <c r="I60" s="16"/>
    </row>
    <row r="61" spans="1:11" ht="17.649999999999999" customHeight="1" x14ac:dyDescent="0.35">
      <c r="B61" s="504" t="s">
        <v>312</v>
      </c>
      <c r="C61" s="504"/>
      <c r="D61" s="504"/>
      <c r="E61" s="504"/>
      <c r="F61" s="207">
        <v>10</v>
      </c>
      <c r="G61" s="207" t="s">
        <v>278</v>
      </c>
      <c r="H61" s="21"/>
      <c r="I61" s="16"/>
    </row>
    <row r="62" spans="1:11" ht="17.649999999999999" customHeight="1" x14ac:dyDescent="0.35">
      <c r="B62" s="504" t="s">
        <v>313</v>
      </c>
      <c r="C62" s="504"/>
      <c r="D62" s="504"/>
      <c r="E62" s="504"/>
      <c r="F62" s="207" t="s">
        <v>165</v>
      </c>
      <c r="G62" s="207" t="s">
        <v>278</v>
      </c>
      <c r="H62" s="21"/>
      <c r="I62" s="16"/>
    </row>
    <row r="63" spans="1:11" ht="17.649999999999999" customHeight="1" x14ac:dyDescent="0.35">
      <c r="B63" s="504" t="s">
        <v>314</v>
      </c>
      <c r="C63" s="504"/>
      <c r="D63" s="504"/>
      <c r="E63" s="504"/>
      <c r="F63" s="207" t="s">
        <v>165</v>
      </c>
      <c r="G63" s="207" t="s">
        <v>278</v>
      </c>
      <c r="H63" s="21"/>
      <c r="I63" s="16"/>
    </row>
    <row r="64" spans="1:11" ht="17.649999999999999" customHeight="1" x14ac:dyDescent="0.35">
      <c r="B64" s="504" t="s">
        <v>315</v>
      </c>
      <c r="C64" s="504"/>
      <c r="D64" s="504"/>
      <c r="E64" s="504"/>
      <c r="F64" s="207">
        <v>5</v>
      </c>
      <c r="G64" s="207" t="s">
        <v>278</v>
      </c>
      <c r="H64" s="22"/>
      <c r="I64" s="199"/>
    </row>
    <row r="65" spans="1:9" ht="31.15" customHeight="1" x14ac:dyDescent="0.35">
      <c r="A65" s="503" t="s">
        <v>316</v>
      </c>
      <c r="B65" s="503"/>
      <c r="C65" s="503"/>
      <c r="D65" s="503"/>
      <c r="E65" s="503"/>
      <c r="F65" s="207" t="s">
        <v>165</v>
      </c>
      <c r="G65" s="207" t="s">
        <v>278</v>
      </c>
      <c r="H65" s="19" t="s">
        <v>165</v>
      </c>
      <c r="I65" s="185" t="s">
        <v>307</v>
      </c>
    </row>
    <row r="66" spans="1:9" ht="17.649999999999999" customHeight="1" x14ac:dyDescent="0.35">
      <c r="A66" s="504" t="s">
        <v>317</v>
      </c>
      <c r="B66" s="504"/>
      <c r="C66" s="504"/>
      <c r="D66" s="504"/>
      <c r="E66" s="504"/>
      <c r="F66" s="207">
        <v>25</v>
      </c>
      <c r="G66" s="207" t="s">
        <v>278</v>
      </c>
      <c r="H66" s="19">
        <f>F66/25</f>
        <v>1</v>
      </c>
      <c r="I66" s="185" t="s">
        <v>307</v>
      </c>
    </row>
  </sheetData>
  <mergeCells count="72">
    <mergeCell ref="A5:C5"/>
    <mergeCell ref="D5:I5"/>
    <mergeCell ref="A2:I2"/>
    <mergeCell ref="A3:C3"/>
    <mergeCell ref="D3:I3"/>
    <mergeCell ref="A4:C4"/>
    <mergeCell ref="D4:I4"/>
    <mergeCell ref="A6:C6"/>
    <mergeCell ref="D6:I6"/>
    <mergeCell ref="A8:I8"/>
    <mergeCell ref="A10:E10"/>
    <mergeCell ref="F10:I10"/>
    <mergeCell ref="A11:E11"/>
    <mergeCell ref="F11:I11"/>
    <mergeCell ref="A12:E12"/>
    <mergeCell ref="F12:I12"/>
    <mergeCell ref="A13:E13"/>
    <mergeCell ref="F13:I13"/>
    <mergeCell ref="B26:G26"/>
    <mergeCell ref="A15:I15"/>
    <mergeCell ref="A16:B16"/>
    <mergeCell ref="C16:I16"/>
    <mergeCell ref="A18:D18"/>
    <mergeCell ref="A19:A20"/>
    <mergeCell ref="B19:G20"/>
    <mergeCell ref="H19:I19"/>
    <mergeCell ref="A21:I21"/>
    <mergeCell ref="B22:G22"/>
    <mergeCell ref="B23:G23"/>
    <mergeCell ref="A24:I24"/>
    <mergeCell ref="B25:G25"/>
    <mergeCell ref="A27:I27"/>
    <mergeCell ref="B28:G28"/>
    <mergeCell ref="A31:G31"/>
    <mergeCell ref="A32:A38"/>
    <mergeCell ref="B32:I32"/>
    <mergeCell ref="B33:I33"/>
    <mergeCell ref="B34:I34"/>
    <mergeCell ref="B35:I35"/>
    <mergeCell ref="B36:I36"/>
    <mergeCell ref="B37:I37"/>
    <mergeCell ref="A46:C46"/>
    <mergeCell ref="D46:I46"/>
    <mergeCell ref="B38:I38"/>
    <mergeCell ref="A39:C39"/>
    <mergeCell ref="D39:I39"/>
    <mergeCell ref="A40:C40"/>
    <mergeCell ref="D40:I40"/>
    <mergeCell ref="A41:G41"/>
    <mergeCell ref="A42:A45"/>
    <mergeCell ref="B42:I42"/>
    <mergeCell ref="B43:I43"/>
    <mergeCell ref="B44:I44"/>
    <mergeCell ref="B45:I45"/>
    <mergeCell ref="A47:C47"/>
    <mergeCell ref="D47:I47"/>
    <mergeCell ref="A50:B50"/>
    <mergeCell ref="C50:I50"/>
    <mergeCell ref="A51:B51"/>
    <mergeCell ref="C51:I51"/>
    <mergeCell ref="A66:E66"/>
    <mergeCell ref="A54:G54"/>
    <mergeCell ref="A55:G55"/>
    <mergeCell ref="A57:G57"/>
    <mergeCell ref="A58:E58"/>
    <mergeCell ref="B59:E59"/>
    <mergeCell ref="B60:E60"/>
    <mergeCell ref="B61:E61"/>
    <mergeCell ref="B62:E62"/>
    <mergeCell ref="B63:E63"/>
    <mergeCell ref="B64:E64"/>
    <mergeCell ref="A65:E65"/>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N66"/>
  <sheetViews>
    <sheetView view="pageBreakPreview" zoomScaleNormal="100" zoomScaleSheetLayoutView="100" workbookViewId="0">
      <selection activeCell="A9" sqref="A9:I9"/>
    </sheetView>
  </sheetViews>
  <sheetFormatPr defaultColWidth="8.81640625" defaultRowHeight="13" x14ac:dyDescent="0.35"/>
  <cols>
    <col min="1" max="1" width="8.7265625" style="3" customWidth="1"/>
    <col min="2" max="2" width="10.7265625" style="3" customWidth="1"/>
    <col min="3" max="6" width="8.81640625" style="3" customWidth="1"/>
    <col min="7" max="7" width="12.26953125" style="3" customWidth="1"/>
    <col min="8" max="8" width="11.26953125" style="3" customWidth="1"/>
    <col min="9" max="9" width="8.81640625" style="3" customWidth="1"/>
    <col min="10" max="10" width="2.7265625" style="3" customWidth="1"/>
    <col min="11" max="16384" width="8.81640625" style="3"/>
  </cols>
  <sheetData>
    <row r="1" spans="1:14" s="2" customFormat="1" x14ac:dyDescent="0.35">
      <c r="A1" s="1" t="s">
        <v>241</v>
      </c>
      <c r="L1" s="75"/>
      <c r="M1" s="7"/>
      <c r="N1" s="7"/>
    </row>
    <row r="2" spans="1:14" x14ac:dyDescent="0.35">
      <c r="A2" s="421" t="s">
        <v>180</v>
      </c>
      <c r="B2" s="421"/>
      <c r="C2" s="421"/>
      <c r="D2" s="421"/>
      <c r="E2" s="421"/>
      <c r="F2" s="421"/>
      <c r="G2" s="421"/>
      <c r="H2" s="421"/>
      <c r="I2" s="421"/>
      <c r="L2" s="75"/>
      <c r="M2" s="17"/>
      <c r="N2" s="17"/>
    </row>
    <row r="3" spans="1:14" x14ac:dyDescent="0.35">
      <c r="A3" s="544" t="s">
        <v>141</v>
      </c>
      <c r="B3" s="558"/>
      <c r="C3" s="558"/>
      <c r="D3" s="545">
        <v>3</v>
      </c>
      <c r="E3" s="504"/>
      <c r="F3" s="504"/>
      <c r="G3" s="504"/>
      <c r="H3" s="504"/>
      <c r="I3" s="504"/>
      <c r="L3" s="75"/>
      <c r="M3" s="17"/>
      <c r="N3" s="17"/>
    </row>
    <row r="4" spans="1:14" x14ac:dyDescent="0.35">
      <c r="A4" s="544" t="s">
        <v>140</v>
      </c>
      <c r="B4" s="558"/>
      <c r="C4" s="558"/>
      <c r="D4" s="545" t="s">
        <v>1204</v>
      </c>
      <c r="E4" s="545"/>
      <c r="F4" s="545"/>
      <c r="G4" s="545"/>
      <c r="H4" s="545"/>
      <c r="I4" s="545"/>
      <c r="L4" s="75"/>
      <c r="M4" s="17"/>
      <c r="N4" s="17"/>
    </row>
    <row r="5" spans="1:14" x14ac:dyDescent="0.35">
      <c r="A5" s="544" t="s">
        <v>144</v>
      </c>
      <c r="B5" s="558"/>
      <c r="C5" s="558"/>
      <c r="D5" s="545" t="s">
        <v>318</v>
      </c>
      <c r="E5" s="504"/>
      <c r="F5" s="504"/>
      <c r="G5" s="504"/>
      <c r="H5" s="504"/>
      <c r="I5" s="504"/>
      <c r="L5" s="75"/>
      <c r="M5" s="17"/>
      <c r="N5" s="17"/>
    </row>
    <row r="6" spans="1:14" ht="15" customHeight="1" x14ac:dyDescent="0.35">
      <c r="A6" s="544" t="s">
        <v>244</v>
      </c>
      <c r="B6" s="558"/>
      <c r="C6" s="558"/>
      <c r="D6" s="510" t="s">
        <v>349</v>
      </c>
      <c r="E6" s="508"/>
      <c r="F6" s="508"/>
      <c r="G6" s="508"/>
      <c r="H6" s="508"/>
      <c r="I6" s="508"/>
      <c r="L6" s="75"/>
      <c r="M6" s="17"/>
      <c r="N6" s="17"/>
    </row>
    <row r="8" spans="1:14" s="56" customFormat="1" x14ac:dyDescent="0.35">
      <c r="A8" s="546" t="s">
        <v>3</v>
      </c>
      <c r="B8" s="546"/>
      <c r="C8" s="546"/>
      <c r="D8" s="546"/>
      <c r="E8" s="546"/>
      <c r="F8" s="546"/>
      <c r="G8" s="546"/>
      <c r="H8" s="546"/>
      <c r="I8" s="546"/>
    </row>
    <row r="9" spans="1:14" s="56" customFormat="1" x14ac:dyDescent="0.35">
      <c r="A9" s="415" t="s">
        <v>1519</v>
      </c>
      <c r="B9" s="415"/>
      <c r="C9" s="415"/>
      <c r="D9" s="415"/>
      <c r="E9" s="415"/>
      <c r="F9" s="415"/>
      <c r="G9" s="415"/>
      <c r="H9" s="415"/>
      <c r="I9" s="415"/>
    </row>
    <row r="10" spans="1:14" x14ac:dyDescent="0.35">
      <c r="A10" s="544" t="s">
        <v>10</v>
      </c>
      <c r="B10" s="558"/>
      <c r="C10" s="558"/>
      <c r="D10" s="558"/>
      <c r="E10" s="558"/>
      <c r="F10" s="558" t="s">
        <v>11</v>
      </c>
      <c r="G10" s="558"/>
      <c r="H10" s="558"/>
      <c r="I10" s="545"/>
    </row>
    <row r="11" spans="1:14" x14ac:dyDescent="0.35">
      <c r="A11" s="544" t="s">
        <v>246</v>
      </c>
      <c r="B11" s="558"/>
      <c r="C11" s="558"/>
      <c r="D11" s="558"/>
      <c r="E11" s="558"/>
      <c r="F11" s="558" t="s">
        <v>247</v>
      </c>
      <c r="G11" s="558"/>
      <c r="H11" s="558"/>
      <c r="I11" s="545"/>
    </row>
    <row r="12" spans="1:14" x14ac:dyDescent="0.35">
      <c r="A12" s="544" t="s">
        <v>248</v>
      </c>
      <c r="B12" s="558"/>
      <c r="C12" s="558"/>
      <c r="D12" s="558"/>
      <c r="E12" s="558"/>
      <c r="F12" s="558">
        <v>3</v>
      </c>
      <c r="G12" s="558"/>
      <c r="H12" s="558"/>
      <c r="I12" s="545"/>
    </row>
    <row r="13" spans="1:14" x14ac:dyDescent="0.35">
      <c r="A13" s="544" t="s">
        <v>16</v>
      </c>
      <c r="B13" s="558"/>
      <c r="C13" s="558"/>
      <c r="D13" s="558"/>
      <c r="E13" s="558"/>
      <c r="F13" s="558" t="s">
        <v>17</v>
      </c>
      <c r="G13" s="558"/>
      <c r="H13" s="558"/>
      <c r="I13" s="545"/>
    </row>
    <row r="15" spans="1:14" x14ac:dyDescent="0.35">
      <c r="A15" s="420" t="s">
        <v>249</v>
      </c>
      <c r="B15" s="420"/>
      <c r="C15" s="420"/>
      <c r="D15" s="420"/>
      <c r="E15" s="420"/>
      <c r="F15" s="420"/>
      <c r="G15" s="420"/>
      <c r="H15" s="420"/>
      <c r="I15" s="420"/>
    </row>
    <row r="16" spans="1:14" s="17" customFormat="1" ht="14.5" customHeight="1" x14ac:dyDescent="0.35">
      <c r="A16" s="520" t="s">
        <v>250</v>
      </c>
      <c r="B16" s="551"/>
      <c r="C16" s="525" t="s">
        <v>2</v>
      </c>
      <c r="D16" s="526"/>
      <c r="E16" s="526"/>
      <c r="F16" s="526"/>
      <c r="G16" s="526"/>
      <c r="H16" s="526"/>
      <c r="I16" s="526"/>
    </row>
    <row r="17" spans="1:9" s="17" customFormat="1" ht="14.5" customHeight="1" x14ac:dyDescent="0.35">
      <c r="A17" s="524"/>
      <c r="B17" s="553"/>
      <c r="C17" s="529"/>
      <c r="D17" s="530"/>
      <c r="E17" s="530"/>
      <c r="F17" s="530"/>
      <c r="G17" s="530"/>
      <c r="H17" s="530"/>
      <c r="I17" s="530"/>
    </row>
    <row r="19" spans="1:9" x14ac:dyDescent="0.35">
      <c r="A19" s="554" t="s">
        <v>252</v>
      </c>
      <c r="B19" s="554"/>
      <c r="C19" s="554"/>
      <c r="D19" s="554"/>
    </row>
    <row r="20" spans="1:9" x14ac:dyDescent="0.35">
      <c r="A20" s="555" t="s">
        <v>32</v>
      </c>
      <c r="B20" s="556" t="s">
        <v>33</v>
      </c>
      <c r="C20" s="556"/>
      <c r="D20" s="556"/>
      <c r="E20" s="556"/>
      <c r="F20" s="556"/>
      <c r="G20" s="556"/>
      <c r="H20" s="556" t="s">
        <v>253</v>
      </c>
      <c r="I20" s="538"/>
    </row>
    <row r="21" spans="1:9" ht="26" x14ac:dyDescent="0.35">
      <c r="A21" s="555"/>
      <c r="B21" s="556"/>
      <c r="C21" s="556"/>
      <c r="D21" s="556"/>
      <c r="E21" s="556"/>
      <c r="F21" s="556"/>
      <c r="G21" s="556"/>
      <c r="H21" s="183" t="s">
        <v>320</v>
      </c>
      <c r="I21" s="189" t="s">
        <v>36</v>
      </c>
    </row>
    <row r="22" spans="1:9" s="2" customFormat="1" ht="17.649999999999999" customHeight="1" x14ac:dyDescent="0.35">
      <c r="A22" s="422" t="s">
        <v>37</v>
      </c>
      <c r="B22" s="424"/>
      <c r="C22" s="424"/>
      <c r="D22" s="424"/>
      <c r="E22" s="424"/>
      <c r="F22" s="424"/>
      <c r="G22" s="424"/>
      <c r="H22" s="424"/>
      <c r="I22" s="425"/>
    </row>
    <row r="23" spans="1:9" ht="30" customHeight="1" x14ac:dyDescent="0.35">
      <c r="A23" s="192" t="s">
        <v>981</v>
      </c>
      <c r="B23" s="702" t="s">
        <v>989</v>
      </c>
      <c r="C23" s="702" t="s">
        <v>724</v>
      </c>
      <c r="D23" s="702" t="s">
        <v>724</v>
      </c>
      <c r="E23" s="702" t="s">
        <v>724</v>
      </c>
      <c r="F23" s="702" t="s">
        <v>724</v>
      </c>
      <c r="G23" s="702" t="s">
        <v>724</v>
      </c>
      <c r="H23" s="193" t="s">
        <v>967</v>
      </c>
      <c r="I23" s="26" t="s">
        <v>44</v>
      </c>
    </row>
    <row r="24" spans="1:9" ht="30" customHeight="1" x14ac:dyDescent="0.35">
      <c r="A24" s="192" t="s">
        <v>988</v>
      </c>
      <c r="B24" s="702" t="s">
        <v>968</v>
      </c>
      <c r="C24" s="702" t="s">
        <v>724</v>
      </c>
      <c r="D24" s="702" t="s">
        <v>724</v>
      </c>
      <c r="E24" s="702" t="s">
        <v>724</v>
      </c>
      <c r="F24" s="702" t="s">
        <v>724</v>
      </c>
      <c r="G24" s="702" t="s">
        <v>724</v>
      </c>
      <c r="H24" s="57" t="s">
        <v>52</v>
      </c>
      <c r="I24" s="26" t="s">
        <v>44</v>
      </c>
    </row>
    <row r="25" spans="1:9" s="2" customFormat="1" ht="17.649999999999999" customHeight="1" x14ac:dyDescent="0.35">
      <c r="A25" s="701" t="s">
        <v>261</v>
      </c>
      <c r="B25" s="661"/>
      <c r="C25" s="661"/>
      <c r="D25" s="661"/>
      <c r="E25" s="661"/>
      <c r="F25" s="661"/>
      <c r="G25" s="661"/>
      <c r="H25" s="661"/>
      <c r="I25" s="662"/>
    </row>
    <row r="26" spans="1:9" ht="45" customHeight="1" x14ac:dyDescent="0.35">
      <c r="A26" s="192" t="s">
        <v>983</v>
      </c>
      <c r="B26" s="562" t="s">
        <v>969</v>
      </c>
      <c r="C26" s="562"/>
      <c r="D26" s="562"/>
      <c r="E26" s="562"/>
      <c r="F26" s="562"/>
      <c r="G26" s="562"/>
      <c r="H26" s="193" t="s">
        <v>970</v>
      </c>
      <c r="I26" s="26" t="s">
        <v>44</v>
      </c>
    </row>
    <row r="27" spans="1:9" ht="30" customHeight="1" x14ac:dyDescent="0.35">
      <c r="A27" s="192" t="s">
        <v>984</v>
      </c>
      <c r="B27" s="562" t="s">
        <v>971</v>
      </c>
      <c r="C27" s="562"/>
      <c r="D27" s="562"/>
      <c r="E27" s="562"/>
      <c r="F27" s="562"/>
      <c r="G27" s="562"/>
      <c r="H27" s="193" t="s">
        <v>972</v>
      </c>
      <c r="I27" s="26" t="s">
        <v>44</v>
      </c>
    </row>
    <row r="28" spans="1:9" s="2" customFormat="1" ht="17.649999999999999" customHeight="1" x14ac:dyDescent="0.35">
      <c r="A28" s="701" t="s">
        <v>271</v>
      </c>
      <c r="B28" s="661"/>
      <c r="C28" s="661"/>
      <c r="D28" s="661"/>
      <c r="E28" s="661"/>
      <c r="F28" s="661"/>
      <c r="G28" s="661"/>
      <c r="H28" s="661"/>
      <c r="I28" s="662"/>
    </row>
    <row r="29" spans="1:9" ht="30" customHeight="1" x14ac:dyDescent="0.35">
      <c r="A29" s="192" t="s">
        <v>986</v>
      </c>
      <c r="B29" s="394" t="s">
        <v>973</v>
      </c>
      <c r="C29" s="394" t="s">
        <v>119</v>
      </c>
      <c r="D29" s="394" t="s">
        <v>119</v>
      </c>
      <c r="E29" s="394" t="s">
        <v>119</v>
      </c>
      <c r="F29" s="394" t="s">
        <v>119</v>
      </c>
      <c r="G29" s="394" t="s">
        <v>119</v>
      </c>
      <c r="H29" s="193" t="s">
        <v>974</v>
      </c>
      <c r="I29" s="26" t="s">
        <v>44</v>
      </c>
    </row>
    <row r="31" spans="1:9" x14ac:dyDescent="0.35">
      <c r="A31" s="1" t="s">
        <v>276</v>
      </c>
    </row>
    <row r="32" spans="1:9" s="2" customFormat="1" ht="17.649999999999999" customHeight="1" x14ac:dyDescent="0.35">
      <c r="A32" s="515" t="s">
        <v>955</v>
      </c>
      <c r="B32" s="515"/>
      <c r="C32" s="515"/>
      <c r="D32" s="515"/>
      <c r="E32" s="515"/>
      <c r="F32" s="515"/>
      <c r="G32" s="515"/>
      <c r="H32" s="6">
        <v>30</v>
      </c>
      <c r="I32" s="197" t="s">
        <v>278</v>
      </c>
    </row>
    <row r="33" spans="1:9" ht="17.649999999999999" customHeight="1" x14ac:dyDescent="0.35">
      <c r="A33" s="516" t="s">
        <v>279</v>
      </c>
      <c r="B33" s="559" t="s">
        <v>975</v>
      </c>
      <c r="C33" s="559"/>
      <c r="D33" s="559"/>
      <c r="E33" s="559"/>
      <c r="F33" s="559"/>
      <c r="G33" s="559"/>
      <c r="H33" s="559"/>
      <c r="I33" s="519"/>
    </row>
    <row r="34" spans="1:9" ht="17.649999999999999" customHeight="1" x14ac:dyDescent="0.35">
      <c r="A34" s="517"/>
      <c r="B34" s="521" t="s">
        <v>976</v>
      </c>
      <c r="C34" s="700"/>
      <c r="D34" s="700"/>
      <c r="E34" s="700"/>
      <c r="F34" s="700"/>
      <c r="G34" s="700"/>
      <c r="H34" s="700"/>
      <c r="I34" s="700"/>
    </row>
    <row r="35" spans="1:9" ht="17.649999999999999" customHeight="1" x14ac:dyDescent="0.35">
      <c r="A35" s="506" t="s">
        <v>289</v>
      </c>
      <c r="B35" s="547"/>
      <c r="C35" s="547"/>
      <c r="D35" s="565" t="s">
        <v>1252</v>
      </c>
      <c r="E35" s="565"/>
      <c r="F35" s="565"/>
      <c r="G35" s="565"/>
      <c r="H35" s="565"/>
      <c r="I35" s="609"/>
    </row>
    <row r="36" spans="1:9" s="17" customFormat="1" ht="14.5" customHeight="1" x14ac:dyDescent="0.35">
      <c r="A36" s="551" t="s">
        <v>291</v>
      </c>
      <c r="B36" s="559"/>
      <c r="C36" s="559"/>
      <c r="D36" s="559" t="s">
        <v>960</v>
      </c>
      <c r="E36" s="559"/>
      <c r="F36" s="559"/>
      <c r="G36" s="559"/>
      <c r="H36" s="559"/>
      <c r="I36" s="519"/>
    </row>
    <row r="37" spans="1:9" s="17" customFormat="1" ht="14.5" customHeight="1" x14ac:dyDescent="0.35">
      <c r="A37" s="552"/>
      <c r="B37" s="560"/>
      <c r="C37" s="560"/>
      <c r="D37" s="696" t="s">
        <v>978</v>
      </c>
      <c r="E37" s="696"/>
      <c r="F37" s="696"/>
      <c r="G37" s="696"/>
      <c r="H37" s="696"/>
      <c r="I37" s="697"/>
    </row>
    <row r="38" spans="1:9" s="17" customFormat="1" ht="14.5" customHeight="1" x14ac:dyDescent="0.35">
      <c r="A38" s="552"/>
      <c r="B38" s="560"/>
      <c r="C38" s="560"/>
      <c r="D38" s="696" t="s">
        <v>979</v>
      </c>
      <c r="E38" s="696"/>
      <c r="F38" s="696"/>
      <c r="G38" s="696"/>
      <c r="H38" s="696"/>
      <c r="I38" s="697"/>
    </row>
    <row r="39" spans="1:9" s="17" customFormat="1" ht="14.5" customHeight="1" x14ac:dyDescent="0.35">
      <c r="A39" s="552"/>
      <c r="B39" s="560"/>
      <c r="C39" s="560"/>
      <c r="D39" s="696" t="s">
        <v>1205</v>
      </c>
      <c r="E39" s="696"/>
      <c r="F39" s="696"/>
      <c r="G39" s="696"/>
      <c r="H39" s="696"/>
      <c r="I39" s="697"/>
    </row>
    <row r="40" spans="1:9" s="17" customFormat="1" ht="28.9" customHeight="1" x14ac:dyDescent="0.35">
      <c r="A40" s="552"/>
      <c r="B40" s="560"/>
      <c r="C40" s="560"/>
      <c r="D40" s="698" t="s">
        <v>1206</v>
      </c>
      <c r="E40" s="698"/>
      <c r="F40" s="698"/>
      <c r="G40" s="698"/>
      <c r="H40" s="698"/>
      <c r="I40" s="699"/>
    </row>
    <row r="41" spans="1:9" s="17" customFormat="1" ht="45" customHeight="1" x14ac:dyDescent="0.35">
      <c r="A41" s="553"/>
      <c r="B41" s="561"/>
      <c r="C41" s="561"/>
      <c r="D41" s="512" t="s">
        <v>980</v>
      </c>
      <c r="E41" s="503"/>
      <c r="F41" s="503"/>
      <c r="G41" s="503"/>
      <c r="H41" s="503"/>
      <c r="I41" s="503"/>
    </row>
    <row r="42" spans="1:9" s="17" customFormat="1" ht="14.5" customHeight="1" x14ac:dyDescent="0.35">
      <c r="A42" s="195"/>
      <c r="B42" s="195"/>
      <c r="C42" s="195"/>
      <c r="D42" s="198"/>
      <c r="E42" s="198"/>
      <c r="F42" s="198"/>
      <c r="G42" s="198"/>
      <c r="H42" s="198"/>
      <c r="I42" s="198"/>
    </row>
    <row r="43" spans="1:9" x14ac:dyDescent="0.35">
      <c r="A43" s="1" t="s">
        <v>301</v>
      </c>
    </row>
    <row r="44" spans="1:9" s="17" customFormat="1" ht="14.5" customHeight="1" x14ac:dyDescent="0.35">
      <c r="A44" s="526" t="s">
        <v>302</v>
      </c>
      <c r="B44" s="692"/>
      <c r="C44" s="559" t="s">
        <v>963</v>
      </c>
      <c r="D44" s="559"/>
      <c r="E44" s="559"/>
      <c r="F44" s="559"/>
      <c r="G44" s="559"/>
      <c r="H44" s="559"/>
      <c r="I44" s="519"/>
    </row>
    <row r="45" spans="1:9" s="17" customFormat="1" ht="28.9" customHeight="1" x14ac:dyDescent="0.35">
      <c r="A45" s="530"/>
      <c r="B45" s="693"/>
      <c r="C45" s="561" t="s">
        <v>964</v>
      </c>
      <c r="D45" s="561"/>
      <c r="E45" s="561"/>
      <c r="F45" s="561"/>
      <c r="G45" s="561"/>
      <c r="H45" s="561"/>
      <c r="I45" s="523"/>
    </row>
    <row r="46" spans="1:9" ht="14.5" customHeight="1" x14ac:dyDescent="0.35">
      <c r="A46" s="526" t="s">
        <v>304</v>
      </c>
      <c r="B46" s="692"/>
      <c r="C46" s="639"/>
      <c r="D46" s="627"/>
      <c r="E46" s="627"/>
      <c r="F46" s="627"/>
      <c r="G46" s="627"/>
      <c r="H46" s="627"/>
      <c r="I46" s="628"/>
    </row>
    <row r="47" spans="1:9" ht="14.5" customHeight="1" x14ac:dyDescent="0.35">
      <c r="A47" s="528"/>
      <c r="B47" s="694"/>
      <c r="C47" s="648"/>
      <c r="D47" s="648"/>
      <c r="E47" s="648"/>
      <c r="F47" s="648"/>
      <c r="G47" s="648"/>
      <c r="H47" s="648"/>
      <c r="I47" s="695"/>
    </row>
    <row r="48" spans="1:9" ht="14.5" customHeight="1" x14ac:dyDescent="0.35">
      <c r="A48" s="530"/>
      <c r="B48" s="693"/>
      <c r="C48" s="561"/>
      <c r="D48" s="561"/>
      <c r="E48" s="561"/>
      <c r="F48" s="561"/>
      <c r="G48" s="561"/>
      <c r="H48" s="561"/>
      <c r="I48" s="523"/>
    </row>
    <row r="50" spans="1:9" x14ac:dyDescent="0.35">
      <c r="A50" s="2" t="s">
        <v>305</v>
      </c>
      <c r="B50" s="7"/>
      <c r="C50" s="7"/>
      <c r="D50" s="7"/>
      <c r="E50" s="7"/>
      <c r="F50" s="7"/>
      <c r="G50" s="7"/>
    </row>
    <row r="51" spans="1:9" s="59" customFormat="1" x14ac:dyDescent="0.35">
      <c r="A51" s="550" t="s">
        <v>306</v>
      </c>
      <c r="B51" s="550"/>
      <c r="C51" s="550"/>
      <c r="D51" s="550"/>
      <c r="E51" s="550"/>
      <c r="F51" s="550"/>
      <c r="G51" s="550"/>
      <c r="H51" s="58">
        <v>1.5</v>
      </c>
      <c r="I51" s="185" t="s">
        <v>372</v>
      </c>
    </row>
    <row r="52" spans="1:9" s="59" customFormat="1" ht="27.65" customHeight="1" x14ac:dyDescent="0.35">
      <c r="A52" s="513" t="s">
        <v>308</v>
      </c>
      <c r="B52" s="513"/>
      <c r="C52" s="513"/>
      <c r="D52" s="513"/>
      <c r="E52" s="513"/>
      <c r="F52" s="513"/>
      <c r="G52" s="513"/>
      <c r="H52" s="58">
        <v>1.5</v>
      </c>
      <c r="I52" s="185" t="s">
        <v>372</v>
      </c>
    </row>
    <row r="53" spans="1:9" s="59" customFormat="1" x14ac:dyDescent="0.35">
      <c r="A53" s="208"/>
      <c r="B53" s="208"/>
      <c r="C53" s="208"/>
      <c r="D53" s="208"/>
      <c r="E53" s="208"/>
      <c r="F53" s="208"/>
      <c r="G53" s="208"/>
      <c r="H53" s="74"/>
      <c r="I53" s="181"/>
    </row>
    <row r="54" spans="1:9" x14ac:dyDescent="0.35">
      <c r="A54" s="511" t="s">
        <v>309</v>
      </c>
      <c r="B54" s="511"/>
      <c r="C54" s="511"/>
      <c r="D54" s="511"/>
      <c r="E54" s="511"/>
      <c r="F54" s="511"/>
      <c r="G54" s="511"/>
      <c r="H54" s="53"/>
      <c r="I54" s="11"/>
    </row>
    <row r="55" spans="1:9" ht="14.5" customHeight="1" x14ac:dyDescent="0.35">
      <c r="A55" s="503" t="s">
        <v>310</v>
      </c>
      <c r="B55" s="503"/>
      <c r="C55" s="503"/>
      <c r="D55" s="503"/>
      <c r="E55" s="503"/>
      <c r="F55" s="207">
        <f>SUM(F56:F61)</f>
        <v>50</v>
      </c>
      <c r="G55" s="207" t="s">
        <v>278</v>
      </c>
      <c r="H55" s="19">
        <f>F55/25</f>
        <v>2</v>
      </c>
      <c r="I55" s="185" t="s">
        <v>372</v>
      </c>
    </row>
    <row r="56" spans="1:9" ht="14.5" customHeight="1" x14ac:dyDescent="0.35">
      <c r="A56" s="12" t="s">
        <v>143</v>
      </c>
      <c r="B56" s="504" t="s">
        <v>145</v>
      </c>
      <c r="C56" s="504"/>
      <c r="D56" s="504"/>
      <c r="E56" s="504"/>
      <c r="F56" s="207" t="s">
        <v>165</v>
      </c>
      <c r="G56" s="207" t="s">
        <v>278</v>
      </c>
      <c r="H56" s="20"/>
      <c r="I56" s="14"/>
    </row>
    <row r="57" spans="1:9" ht="14.5" customHeight="1" x14ac:dyDescent="0.35">
      <c r="B57" s="504" t="s">
        <v>311</v>
      </c>
      <c r="C57" s="504"/>
      <c r="D57" s="504"/>
      <c r="E57" s="504"/>
      <c r="F57" s="207">
        <v>30</v>
      </c>
      <c r="G57" s="207" t="s">
        <v>278</v>
      </c>
      <c r="H57" s="21"/>
      <c r="I57" s="16"/>
    </row>
    <row r="58" spans="1:9" ht="14.5" customHeight="1" x14ac:dyDescent="0.35">
      <c r="B58" s="504" t="s">
        <v>312</v>
      </c>
      <c r="C58" s="504"/>
      <c r="D58" s="504"/>
      <c r="E58" s="504"/>
      <c r="F58" s="207">
        <v>10</v>
      </c>
      <c r="G58" s="207" t="s">
        <v>278</v>
      </c>
      <c r="H58" s="21"/>
      <c r="I58" s="16"/>
    </row>
    <row r="59" spans="1:9" ht="14.5" customHeight="1" x14ac:dyDescent="0.35">
      <c r="B59" s="504" t="s">
        <v>313</v>
      </c>
      <c r="C59" s="504"/>
      <c r="D59" s="504"/>
      <c r="E59" s="504"/>
      <c r="F59" s="207">
        <v>10</v>
      </c>
      <c r="G59" s="207" t="s">
        <v>278</v>
      </c>
      <c r="H59" s="21"/>
      <c r="I59" s="16"/>
    </row>
    <row r="60" spans="1:9" ht="14.5" customHeight="1" x14ac:dyDescent="0.35">
      <c r="B60" s="504" t="s">
        <v>314</v>
      </c>
      <c r="C60" s="504"/>
      <c r="D60" s="504"/>
      <c r="E60" s="504"/>
      <c r="F60" s="207" t="s">
        <v>165</v>
      </c>
      <c r="G60" s="207" t="s">
        <v>278</v>
      </c>
      <c r="H60" s="21"/>
      <c r="I60" s="16"/>
    </row>
    <row r="61" spans="1:9" ht="14.5" customHeight="1" x14ac:dyDescent="0.35">
      <c r="B61" s="504" t="s">
        <v>315</v>
      </c>
      <c r="C61" s="504"/>
      <c r="D61" s="504"/>
      <c r="E61" s="504"/>
      <c r="F61" s="207" t="s">
        <v>165</v>
      </c>
      <c r="G61" s="207" t="s">
        <v>278</v>
      </c>
      <c r="H61" s="22"/>
      <c r="I61" s="199"/>
    </row>
    <row r="62" spans="1:9" ht="28.9" customHeight="1" x14ac:dyDescent="0.35">
      <c r="A62" s="503" t="s">
        <v>316</v>
      </c>
      <c r="B62" s="503"/>
      <c r="C62" s="503"/>
      <c r="D62" s="503"/>
      <c r="E62" s="503"/>
      <c r="F62" s="207" t="s">
        <v>165</v>
      </c>
      <c r="G62" s="207" t="s">
        <v>278</v>
      </c>
      <c r="H62" s="207" t="s">
        <v>165</v>
      </c>
      <c r="I62" s="185" t="s">
        <v>372</v>
      </c>
    </row>
    <row r="63" spans="1:9" ht="14.5" customHeight="1" x14ac:dyDescent="0.35">
      <c r="A63" s="504" t="s">
        <v>317</v>
      </c>
      <c r="B63" s="504"/>
      <c r="C63" s="504"/>
      <c r="D63" s="504"/>
      <c r="E63" s="504"/>
      <c r="F63" s="207">
        <f>H63*25</f>
        <v>25</v>
      </c>
      <c r="G63" s="207" t="s">
        <v>278</v>
      </c>
      <c r="H63" s="19">
        <f>D3-H55</f>
        <v>1</v>
      </c>
      <c r="I63" s="185" t="s">
        <v>372</v>
      </c>
    </row>
    <row r="66" spans="1:1" x14ac:dyDescent="0.35">
      <c r="A66" s="12"/>
    </row>
  </sheetData>
  <mergeCells count="66">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B27:G27"/>
    <mergeCell ref="A15:I15"/>
    <mergeCell ref="A16:B17"/>
    <mergeCell ref="C16:I17"/>
    <mergeCell ref="A19:D19"/>
    <mergeCell ref="A20:A21"/>
    <mergeCell ref="B20:G21"/>
    <mergeCell ref="H20:I20"/>
    <mergeCell ref="A22:I22"/>
    <mergeCell ref="B23:G23"/>
    <mergeCell ref="B24:G24"/>
    <mergeCell ref="A25:I25"/>
    <mergeCell ref="B26:G26"/>
    <mergeCell ref="A28:I28"/>
    <mergeCell ref="B29:G29"/>
    <mergeCell ref="A32:G32"/>
    <mergeCell ref="A33:A34"/>
    <mergeCell ref="B33:I33"/>
    <mergeCell ref="B34:I34"/>
    <mergeCell ref="A35:C35"/>
    <mergeCell ref="D35:I35"/>
    <mergeCell ref="A36:C41"/>
    <mergeCell ref="D36:I36"/>
    <mergeCell ref="D37:I37"/>
    <mergeCell ref="D38:I38"/>
    <mergeCell ref="D39:I39"/>
    <mergeCell ref="D40:I40"/>
    <mergeCell ref="D41:I41"/>
    <mergeCell ref="A44:B45"/>
    <mergeCell ref="C44:I44"/>
    <mergeCell ref="C45:I45"/>
    <mergeCell ref="A46:B48"/>
    <mergeCell ref="C46:I46"/>
    <mergeCell ref="C47:I47"/>
    <mergeCell ref="C48:I48"/>
    <mergeCell ref="A63:E63"/>
    <mergeCell ref="A51:G51"/>
    <mergeCell ref="A52:G52"/>
    <mergeCell ref="A54:G54"/>
    <mergeCell ref="A55:E55"/>
    <mergeCell ref="B56:E56"/>
    <mergeCell ref="B57:E57"/>
    <mergeCell ref="B58:E58"/>
    <mergeCell ref="B59:E59"/>
    <mergeCell ref="B60:E60"/>
    <mergeCell ref="B61:E61"/>
    <mergeCell ref="A62:E6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I43"/>
  <sheetViews>
    <sheetView view="pageBreakPreview" zoomScaleNormal="100" zoomScaleSheetLayoutView="100" workbookViewId="0">
      <selection activeCell="D4" sqref="D4:I4"/>
    </sheetView>
  </sheetViews>
  <sheetFormatPr defaultColWidth="8.81640625" defaultRowHeight="13" x14ac:dyDescent="0.35"/>
  <cols>
    <col min="1" max="1" width="9.54296875" style="3" customWidth="1"/>
    <col min="2" max="2" width="10.7265625" style="3" customWidth="1"/>
    <col min="3" max="6" width="8.81640625" style="3" customWidth="1"/>
    <col min="7" max="7" width="11.453125" style="3" customWidth="1"/>
    <col min="8" max="8" width="10.7265625" style="3" customWidth="1"/>
    <col min="9" max="9" width="9.26953125" style="3" customWidth="1"/>
    <col min="10" max="10" width="2.7265625" style="3" customWidth="1"/>
    <col min="11" max="16384" width="8.81640625" style="3"/>
  </cols>
  <sheetData>
    <row r="1" spans="1:9" x14ac:dyDescent="0.35">
      <c r="A1" s="421" t="s">
        <v>719</v>
      </c>
      <c r="B1" s="421"/>
      <c r="C1" s="421"/>
      <c r="D1" s="421"/>
      <c r="E1" s="421"/>
      <c r="F1" s="421"/>
      <c r="G1" s="421"/>
      <c r="H1" s="421"/>
      <c r="I1" s="421"/>
    </row>
    <row r="2" spans="1:9" x14ac:dyDescent="0.35">
      <c r="A2" s="544" t="s">
        <v>141</v>
      </c>
      <c r="B2" s="558"/>
      <c r="C2" s="558"/>
      <c r="D2" s="545">
        <v>7</v>
      </c>
      <c r="E2" s="504"/>
      <c r="F2" s="504"/>
      <c r="G2" s="504"/>
      <c r="H2" s="504"/>
      <c r="I2" s="504"/>
    </row>
    <row r="3" spans="1:9" x14ac:dyDescent="0.35">
      <c r="A3" s="544" t="s">
        <v>140</v>
      </c>
      <c r="B3" s="558"/>
      <c r="C3" s="558"/>
      <c r="D3" s="545" t="s">
        <v>1207</v>
      </c>
      <c r="E3" s="545"/>
      <c r="F3" s="545"/>
      <c r="G3" s="545"/>
      <c r="H3" s="545"/>
      <c r="I3" s="545"/>
    </row>
    <row r="4" spans="1:9" x14ac:dyDescent="0.35">
      <c r="A4" s="544" t="s">
        <v>144</v>
      </c>
      <c r="B4" s="558"/>
      <c r="C4" s="558"/>
      <c r="D4" s="545" t="s">
        <v>1527</v>
      </c>
      <c r="E4" s="504"/>
      <c r="F4" s="504"/>
      <c r="G4" s="504"/>
      <c r="H4" s="504"/>
      <c r="I4" s="504"/>
    </row>
    <row r="5" spans="1:9" ht="15" customHeight="1" x14ac:dyDescent="0.35">
      <c r="A5" s="544" t="s">
        <v>244</v>
      </c>
      <c r="B5" s="558"/>
      <c r="C5" s="558"/>
      <c r="D5" s="510" t="s">
        <v>721</v>
      </c>
      <c r="E5" s="508"/>
      <c r="F5" s="508"/>
      <c r="G5" s="508"/>
      <c r="H5" s="508"/>
      <c r="I5" s="508"/>
    </row>
    <row r="7" spans="1:9" s="56" customFormat="1" x14ac:dyDescent="0.35">
      <c r="A7" s="546" t="s">
        <v>3</v>
      </c>
      <c r="B7" s="546"/>
      <c r="C7" s="546"/>
      <c r="D7" s="546"/>
      <c r="E7" s="546"/>
      <c r="F7" s="546"/>
      <c r="G7" s="546"/>
      <c r="H7" s="546"/>
      <c r="I7" s="546"/>
    </row>
    <row r="8" spans="1:9" s="56" customFormat="1" x14ac:dyDescent="0.35">
      <c r="A8" s="190" t="s">
        <v>1519</v>
      </c>
      <c r="B8" s="190"/>
      <c r="C8" s="190"/>
      <c r="D8" s="190"/>
      <c r="E8" s="190"/>
      <c r="F8" s="190"/>
      <c r="G8" s="190"/>
      <c r="H8" s="190"/>
      <c r="I8" s="190"/>
    </row>
    <row r="9" spans="1:9" x14ac:dyDescent="0.35">
      <c r="A9" s="544" t="s">
        <v>10</v>
      </c>
      <c r="B9" s="558"/>
      <c r="C9" s="558"/>
      <c r="D9" s="558"/>
      <c r="E9" s="558"/>
      <c r="F9" s="558" t="s">
        <v>11</v>
      </c>
      <c r="G9" s="558"/>
      <c r="H9" s="558"/>
      <c r="I9" s="545"/>
    </row>
    <row r="10" spans="1:9" x14ac:dyDescent="0.35">
      <c r="A10" s="544" t="s">
        <v>246</v>
      </c>
      <c r="B10" s="558"/>
      <c r="C10" s="558"/>
      <c r="D10" s="558"/>
      <c r="E10" s="558"/>
      <c r="F10" s="558" t="s">
        <v>247</v>
      </c>
      <c r="G10" s="558"/>
      <c r="H10" s="558"/>
      <c r="I10" s="545"/>
    </row>
    <row r="11" spans="1:9" x14ac:dyDescent="0.35">
      <c r="A11" s="544" t="s">
        <v>248</v>
      </c>
      <c r="B11" s="558"/>
      <c r="C11" s="558"/>
      <c r="D11" s="558"/>
      <c r="E11" s="558"/>
      <c r="F11" s="558">
        <v>3</v>
      </c>
      <c r="G11" s="558"/>
      <c r="H11" s="558"/>
      <c r="I11" s="545"/>
    </row>
    <row r="12" spans="1:9" x14ac:dyDescent="0.35">
      <c r="A12" s="544" t="s">
        <v>16</v>
      </c>
      <c r="B12" s="558"/>
      <c r="C12" s="558"/>
      <c r="D12" s="558"/>
      <c r="E12" s="558"/>
      <c r="F12" s="558" t="s">
        <v>17</v>
      </c>
      <c r="G12" s="558"/>
      <c r="H12" s="558"/>
      <c r="I12" s="545"/>
    </row>
    <row r="14" spans="1:9" x14ac:dyDescent="0.35">
      <c r="A14" s="554" t="s">
        <v>252</v>
      </c>
      <c r="B14" s="554"/>
      <c r="C14" s="554"/>
      <c r="D14" s="554"/>
    </row>
    <row r="15" spans="1:9" x14ac:dyDescent="0.35">
      <c r="A15" s="555" t="s">
        <v>32</v>
      </c>
      <c r="B15" s="556" t="s">
        <v>33</v>
      </c>
      <c r="C15" s="556"/>
      <c r="D15" s="556"/>
      <c r="E15" s="556"/>
      <c r="F15" s="556"/>
      <c r="G15" s="556"/>
      <c r="H15" s="556" t="s">
        <v>253</v>
      </c>
      <c r="I15" s="538"/>
    </row>
    <row r="16" spans="1:9" ht="26" x14ac:dyDescent="0.35">
      <c r="A16" s="555"/>
      <c r="B16" s="556"/>
      <c r="C16" s="556"/>
      <c r="D16" s="556"/>
      <c r="E16" s="556"/>
      <c r="F16" s="556"/>
      <c r="G16" s="556"/>
      <c r="H16" s="183" t="s">
        <v>320</v>
      </c>
      <c r="I16" s="189" t="s">
        <v>36</v>
      </c>
    </row>
    <row r="17" spans="1:9" s="2" customFormat="1" ht="17.649999999999999" customHeight="1" x14ac:dyDescent="0.35">
      <c r="A17" s="422" t="s">
        <v>37</v>
      </c>
      <c r="B17" s="424"/>
      <c r="C17" s="424"/>
      <c r="D17" s="424"/>
      <c r="E17" s="424"/>
      <c r="F17" s="424"/>
      <c r="G17" s="424"/>
      <c r="H17" s="424"/>
      <c r="I17" s="425"/>
    </row>
    <row r="18" spans="1:9" ht="17.649999999999999" customHeight="1" x14ac:dyDescent="0.35">
      <c r="A18" s="192"/>
      <c r="B18" s="773"/>
      <c r="C18" s="773"/>
      <c r="D18" s="773"/>
      <c r="E18" s="773"/>
      <c r="F18" s="773"/>
      <c r="G18" s="773"/>
      <c r="H18" s="57"/>
      <c r="I18" s="26"/>
    </row>
    <row r="19" spans="1:9" s="2" customFormat="1" ht="17.649999999999999" customHeight="1" x14ac:dyDescent="0.35">
      <c r="A19" s="701" t="s">
        <v>261</v>
      </c>
      <c r="B19" s="661"/>
      <c r="C19" s="661"/>
      <c r="D19" s="661"/>
      <c r="E19" s="661"/>
      <c r="F19" s="661"/>
      <c r="G19" s="661"/>
      <c r="H19" s="661"/>
      <c r="I19" s="662"/>
    </row>
    <row r="20" spans="1:9" ht="40.5" customHeight="1" x14ac:dyDescent="0.35">
      <c r="A20" s="328" t="s">
        <v>741</v>
      </c>
      <c r="B20" s="773" t="s">
        <v>1208</v>
      </c>
      <c r="C20" s="773" t="s">
        <v>724</v>
      </c>
      <c r="D20" s="773" t="s">
        <v>724</v>
      </c>
      <c r="E20" s="773" t="s">
        <v>724</v>
      </c>
      <c r="F20" s="773" t="s">
        <v>724</v>
      </c>
      <c r="G20" s="773" t="s">
        <v>724</v>
      </c>
      <c r="H20" s="329" t="s">
        <v>725</v>
      </c>
      <c r="I20" s="26" t="s">
        <v>44</v>
      </c>
    </row>
    <row r="21" spans="1:9" ht="28.9" customHeight="1" x14ac:dyDescent="0.35">
      <c r="A21" s="328" t="s">
        <v>742</v>
      </c>
      <c r="B21" s="773" t="s">
        <v>727</v>
      </c>
      <c r="C21" s="773" t="s">
        <v>724</v>
      </c>
      <c r="D21" s="773" t="s">
        <v>724</v>
      </c>
      <c r="E21" s="773" t="s">
        <v>724</v>
      </c>
      <c r="F21" s="773" t="s">
        <v>724</v>
      </c>
      <c r="G21" s="773" t="s">
        <v>724</v>
      </c>
      <c r="H21" s="329" t="s">
        <v>86</v>
      </c>
      <c r="I21" s="26" t="s">
        <v>44</v>
      </c>
    </row>
    <row r="22" spans="1:9" ht="78.75" customHeight="1" x14ac:dyDescent="0.35">
      <c r="A22" s="192" t="s">
        <v>745</v>
      </c>
      <c r="B22" s="773" t="s">
        <v>746</v>
      </c>
      <c r="C22" s="773" t="s">
        <v>724</v>
      </c>
      <c r="D22" s="773" t="s">
        <v>724</v>
      </c>
      <c r="E22" s="773" t="s">
        <v>724</v>
      </c>
      <c r="F22" s="773" t="s">
        <v>724</v>
      </c>
      <c r="G22" s="773" t="s">
        <v>724</v>
      </c>
      <c r="H22" s="193" t="s">
        <v>734</v>
      </c>
      <c r="I22" s="26" t="s">
        <v>44</v>
      </c>
    </row>
    <row r="23" spans="1:9" ht="28.9" customHeight="1" x14ac:dyDescent="0.35">
      <c r="A23" s="192" t="s">
        <v>747</v>
      </c>
      <c r="B23" s="773" t="s">
        <v>736</v>
      </c>
      <c r="C23" s="773" t="s">
        <v>724</v>
      </c>
      <c r="D23" s="773" t="s">
        <v>724</v>
      </c>
      <c r="E23" s="773" t="s">
        <v>724</v>
      </c>
      <c r="F23" s="773" t="s">
        <v>724</v>
      </c>
      <c r="G23" s="773" t="s">
        <v>724</v>
      </c>
      <c r="H23" s="193" t="s">
        <v>737</v>
      </c>
      <c r="I23" s="26" t="s">
        <v>44</v>
      </c>
    </row>
    <row r="24" spans="1:9" s="2" customFormat="1" ht="17.649999999999999" customHeight="1" x14ac:dyDescent="0.35">
      <c r="A24" s="701" t="s">
        <v>271</v>
      </c>
      <c r="B24" s="661"/>
      <c r="C24" s="661"/>
      <c r="D24" s="661"/>
      <c r="E24" s="661"/>
      <c r="F24" s="661"/>
      <c r="G24" s="661"/>
      <c r="H24" s="661"/>
      <c r="I24" s="662"/>
    </row>
    <row r="25" spans="1:9" ht="43.15" customHeight="1" x14ac:dyDescent="0.35">
      <c r="A25" s="328" t="s">
        <v>743</v>
      </c>
      <c r="B25" s="394" t="s">
        <v>1209</v>
      </c>
      <c r="C25" s="394" t="s">
        <v>119</v>
      </c>
      <c r="D25" s="394" t="s">
        <v>119</v>
      </c>
      <c r="E25" s="394" t="s">
        <v>119</v>
      </c>
      <c r="F25" s="394" t="s">
        <v>119</v>
      </c>
      <c r="G25" s="394" t="s">
        <v>119</v>
      </c>
      <c r="H25" s="329" t="s">
        <v>730</v>
      </c>
      <c r="I25" s="26" t="s">
        <v>44</v>
      </c>
    </row>
    <row r="26" spans="1:9" ht="43.15" customHeight="1" x14ac:dyDescent="0.35">
      <c r="A26" s="192" t="s">
        <v>748</v>
      </c>
      <c r="B26" s="394" t="s">
        <v>744</v>
      </c>
      <c r="C26" s="394" t="s">
        <v>119</v>
      </c>
      <c r="D26" s="394" t="s">
        <v>119</v>
      </c>
      <c r="E26" s="394" t="s">
        <v>119</v>
      </c>
      <c r="F26" s="394" t="s">
        <v>119</v>
      </c>
      <c r="G26" s="394" t="s">
        <v>119</v>
      </c>
      <c r="H26" s="193" t="s">
        <v>730</v>
      </c>
      <c r="I26" s="26" t="s">
        <v>44</v>
      </c>
    </row>
    <row r="28" spans="1:9" s="17" customFormat="1" ht="45" customHeight="1" x14ac:dyDescent="0.35">
      <c r="A28" s="531" t="s">
        <v>291</v>
      </c>
      <c r="B28" s="549"/>
      <c r="C28" s="549"/>
      <c r="D28" s="512" t="s">
        <v>1253</v>
      </c>
      <c r="E28" s="503"/>
      <c r="F28" s="503"/>
      <c r="G28" s="503"/>
      <c r="H28" s="503"/>
      <c r="I28" s="503"/>
    </row>
    <row r="29" spans="1:9" s="17" customFormat="1" ht="14.5" customHeight="1" x14ac:dyDescent="0.35">
      <c r="A29" s="195"/>
      <c r="B29" s="195"/>
      <c r="C29" s="195"/>
      <c r="D29" s="198"/>
      <c r="E29" s="198"/>
      <c r="F29" s="198"/>
      <c r="G29" s="198"/>
      <c r="H29" s="198"/>
      <c r="I29" s="198"/>
    </row>
    <row r="30" spans="1:9" x14ac:dyDescent="0.35">
      <c r="A30" s="2" t="s">
        <v>305</v>
      </c>
      <c r="B30" s="7"/>
      <c r="C30" s="7"/>
      <c r="D30" s="7"/>
      <c r="E30" s="7"/>
      <c r="F30" s="7"/>
      <c r="G30" s="7"/>
    </row>
    <row r="31" spans="1:9" s="59" customFormat="1" ht="21.75" customHeight="1" x14ac:dyDescent="0.35">
      <c r="A31" s="261" t="s">
        <v>370</v>
      </c>
      <c r="B31" s="244" t="s">
        <v>371</v>
      </c>
      <c r="C31" s="244"/>
      <c r="D31" s="244"/>
      <c r="E31" s="244"/>
      <c r="F31" s="244"/>
      <c r="G31" s="244"/>
      <c r="H31" s="58">
        <v>3.5</v>
      </c>
      <c r="I31" s="243" t="s">
        <v>372</v>
      </c>
    </row>
    <row r="32" spans="1:9" s="59" customFormat="1" ht="22.5" customHeight="1" x14ac:dyDescent="0.35">
      <c r="A32" s="503" t="s">
        <v>308</v>
      </c>
      <c r="B32" s="503"/>
      <c r="C32" s="503"/>
      <c r="D32" s="503"/>
      <c r="E32" s="503"/>
      <c r="F32" s="503"/>
      <c r="G32" s="503"/>
      <c r="H32" s="58">
        <v>3.5</v>
      </c>
      <c r="I32" s="243" t="s">
        <v>372</v>
      </c>
    </row>
    <row r="33" spans="1:9" s="59" customFormat="1" x14ac:dyDescent="0.35">
      <c r="A33" s="247"/>
      <c r="B33" s="246"/>
      <c r="C33" s="246"/>
      <c r="D33" s="246"/>
      <c r="E33" s="246"/>
      <c r="F33" s="246"/>
      <c r="G33" s="246"/>
      <c r="H33" s="74"/>
      <c r="I33" s="181"/>
    </row>
    <row r="34" spans="1:9" x14ac:dyDescent="0.35">
      <c r="A34" s="511" t="s">
        <v>309</v>
      </c>
      <c r="B34" s="511"/>
      <c r="C34" s="511"/>
      <c r="D34" s="511"/>
      <c r="E34" s="511"/>
      <c r="F34" s="511"/>
      <c r="G34" s="511"/>
      <c r="H34" s="53"/>
      <c r="I34" s="11"/>
    </row>
    <row r="35" spans="1:9" ht="14.5" customHeight="1" x14ac:dyDescent="0.35">
      <c r="A35" s="503" t="s">
        <v>310</v>
      </c>
      <c r="B35" s="503"/>
      <c r="C35" s="503"/>
      <c r="D35" s="503"/>
      <c r="E35" s="503"/>
      <c r="F35" s="207">
        <f>SUM(F36:F41)</f>
        <v>50</v>
      </c>
      <c r="G35" s="207" t="s">
        <v>278</v>
      </c>
      <c r="H35" s="19">
        <f>+F35/25</f>
        <v>2</v>
      </c>
      <c r="I35" s="185" t="s">
        <v>372</v>
      </c>
    </row>
    <row r="36" spans="1:9" ht="14.5" customHeight="1" x14ac:dyDescent="0.35">
      <c r="A36" s="12" t="s">
        <v>143</v>
      </c>
      <c r="B36" s="504" t="s">
        <v>145</v>
      </c>
      <c r="C36" s="504"/>
      <c r="D36" s="504"/>
      <c r="E36" s="504"/>
      <c r="F36" s="207" t="s">
        <v>165</v>
      </c>
      <c r="G36" s="207" t="s">
        <v>278</v>
      </c>
      <c r="H36" s="20"/>
      <c r="I36" s="14"/>
    </row>
    <row r="37" spans="1:9" ht="14.5" customHeight="1" x14ac:dyDescent="0.35">
      <c r="B37" s="504" t="s">
        <v>311</v>
      </c>
      <c r="C37" s="504"/>
      <c r="D37" s="504"/>
      <c r="E37" s="504"/>
      <c r="F37" s="207" t="s">
        <v>165</v>
      </c>
      <c r="G37" s="207" t="s">
        <v>278</v>
      </c>
      <c r="H37" s="21"/>
      <c r="I37" s="16"/>
    </row>
    <row r="38" spans="1:9" ht="14.5" customHeight="1" x14ac:dyDescent="0.35">
      <c r="B38" s="504" t="s">
        <v>312</v>
      </c>
      <c r="C38" s="504"/>
      <c r="D38" s="504"/>
      <c r="E38" s="504"/>
      <c r="F38" s="207">
        <v>25</v>
      </c>
      <c r="G38" s="207" t="s">
        <v>278</v>
      </c>
      <c r="H38" s="21"/>
      <c r="I38" s="16"/>
    </row>
    <row r="39" spans="1:9" ht="14.5" customHeight="1" x14ac:dyDescent="0.35">
      <c r="B39" s="504" t="s">
        <v>313</v>
      </c>
      <c r="C39" s="504"/>
      <c r="D39" s="504"/>
      <c r="E39" s="504"/>
      <c r="F39" s="207">
        <v>25</v>
      </c>
      <c r="G39" s="207" t="s">
        <v>278</v>
      </c>
      <c r="H39" s="21"/>
      <c r="I39" s="16"/>
    </row>
    <row r="40" spans="1:9" ht="14.5" customHeight="1" x14ac:dyDescent="0.35">
      <c r="B40" s="504" t="s">
        <v>314</v>
      </c>
      <c r="C40" s="504"/>
      <c r="D40" s="504"/>
      <c r="E40" s="504"/>
      <c r="F40" s="207" t="s">
        <v>165</v>
      </c>
      <c r="G40" s="207" t="s">
        <v>278</v>
      </c>
      <c r="H40" s="21"/>
      <c r="I40" s="16"/>
    </row>
    <row r="41" spans="1:9" ht="14.5" customHeight="1" x14ac:dyDescent="0.35">
      <c r="B41" s="504" t="s">
        <v>315</v>
      </c>
      <c r="C41" s="504"/>
      <c r="D41" s="504"/>
      <c r="E41" s="504"/>
      <c r="F41" s="207" t="s">
        <v>165</v>
      </c>
      <c r="G41" s="207" t="s">
        <v>278</v>
      </c>
      <c r="H41" s="22"/>
      <c r="I41" s="199"/>
    </row>
    <row r="42" spans="1:9" ht="28.9" customHeight="1" x14ac:dyDescent="0.35">
      <c r="A42" s="503" t="s">
        <v>316</v>
      </c>
      <c r="B42" s="503"/>
      <c r="C42" s="503"/>
      <c r="D42" s="503"/>
      <c r="E42" s="503"/>
      <c r="F42" s="207" t="s">
        <v>165</v>
      </c>
      <c r="G42" s="207" t="s">
        <v>278</v>
      </c>
      <c r="H42" s="207" t="s">
        <v>165</v>
      </c>
      <c r="I42" s="185" t="s">
        <v>372</v>
      </c>
    </row>
    <row r="43" spans="1:9" ht="14.5" customHeight="1" x14ac:dyDescent="0.35">
      <c r="A43" s="504" t="s">
        <v>317</v>
      </c>
      <c r="B43" s="504"/>
      <c r="C43" s="504"/>
      <c r="D43" s="504"/>
      <c r="E43" s="504"/>
      <c r="F43" s="207">
        <f>H43*25</f>
        <v>125</v>
      </c>
      <c r="G43" s="207" t="s">
        <v>278</v>
      </c>
      <c r="H43" s="19">
        <f>D2-H35</f>
        <v>5</v>
      </c>
      <c r="I43" s="185" t="s">
        <v>372</v>
      </c>
    </row>
  </sheetData>
  <mergeCells count="45">
    <mergeCell ref="A2:C2"/>
    <mergeCell ref="D2:I2"/>
    <mergeCell ref="A1:I1"/>
    <mergeCell ref="A11:E11"/>
    <mergeCell ref="F11:I11"/>
    <mergeCell ref="A3:C3"/>
    <mergeCell ref="D3:I3"/>
    <mergeCell ref="A4:C4"/>
    <mergeCell ref="D4:I4"/>
    <mergeCell ref="A5:C5"/>
    <mergeCell ref="D5:I5"/>
    <mergeCell ref="A7:I7"/>
    <mergeCell ref="A9:E9"/>
    <mergeCell ref="F9:I9"/>
    <mergeCell ref="A10:E10"/>
    <mergeCell ref="F10:I10"/>
    <mergeCell ref="A12:E12"/>
    <mergeCell ref="F12:I12"/>
    <mergeCell ref="A14:D14"/>
    <mergeCell ref="A15:A16"/>
    <mergeCell ref="B15:G16"/>
    <mergeCell ref="H15:I15"/>
    <mergeCell ref="B36:E36"/>
    <mergeCell ref="A17:I17"/>
    <mergeCell ref="B18:G18"/>
    <mergeCell ref="A19:I19"/>
    <mergeCell ref="B22:G22"/>
    <mergeCell ref="B23:G23"/>
    <mergeCell ref="A24:I24"/>
    <mergeCell ref="B26:G26"/>
    <mergeCell ref="A28:C28"/>
    <mergeCell ref="D28:I28"/>
    <mergeCell ref="A34:G34"/>
    <mergeCell ref="A35:E35"/>
    <mergeCell ref="A32:G32"/>
    <mergeCell ref="B20:G20"/>
    <mergeCell ref="B21:G21"/>
    <mergeCell ref="B25:G25"/>
    <mergeCell ref="A43:E43"/>
    <mergeCell ref="B37:E37"/>
    <mergeCell ref="B38:E38"/>
    <mergeCell ref="B39:E39"/>
    <mergeCell ref="B40:E40"/>
    <mergeCell ref="B41:E41"/>
    <mergeCell ref="A42:E42"/>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K79"/>
  <sheetViews>
    <sheetView view="pageLayout" topLeftCell="A2" zoomScaleNormal="100" zoomScaleSheetLayoutView="136" workbookViewId="0">
      <selection activeCell="B25" sqref="B25:G25"/>
    </sheetView>
  </sheetViews>
  <sheetFormatPr defaultColWidth="8.81640625" defaultRowHeight="13" x14ac:dyDescent="0.35"/>
  <cols>
    <col min="1" max="1" width="9.453125" style="3" customWidth="1"/>
    <col min="2" max="5" width="9.7265625" style="3" customWidth="1"/>
    <col min="6" max="6" width="9.26953125" style="3" customWidth="1"/>
    <col min="7" max="7" width="7.26953125" style="3" customWidth="1"/>
    <col min="8" max="8" width="10.26953125" style="3" customWidth="1"/>
    <col min="9" max="9" width="8.7265625" style="3" customWidth="1"/>
    <col min="10" max="10" width="2.7265625" style="3" customWidth="1"/>
    <col min="11" max="16384" width="8.81640625" style="3"/>
  </cols>
  <sheetData>
    <row r="1" spans="1:10" x14ac:dyDescent="0.35">
      <c r="A1" s="1" t="s">
        <v>241</v>
      </c>
    </row>
    <row r="2" spans="1:10" ht="15" customHeight="1" x14ac:dyDescent="0.35">
      <c r="A2" s="765" t="s">
        <v>1150</v>
      </c>
      <c r="B2" s="765"/>
      <c r="C2" s="765"/>
      <c r="D2" s="765"/>
      <c r="E2" s="765"/>
      <c r="F2" s="765"/>
      <c r="G2" s="765"/>
      <c r="H2" s="765"/>
      <c r="I2" s="765"/>
    </row>
    <row r="3" spans="1:10" x14ac:dyDescent="0.35">
      <c r="A3" s="544" t="s">
        <v>141</v>
      </c>
      <c r="B3" s="558"/>
      <c r="C3" s="558"/>
      <c r="D3" s="763">
        <v>3</v>
      </c>
      <c r="E3" s="763"/>
      <c r="F3" s="763"/>
      <c r="G3" s="763"/>
      <c r="H3" s="763"/>
      <c r="I3" s="764"/>
      <c r="J3" s="17"/>
    </row>
    <row r="4" spans="1:10" x14ac:dyDescent="0.35">
      <c r="A4" s="544" t="s">
        <v>140</v>
      </c>
      <c r="B4" s="558"/>
      <c r="C4" s="558"/>
      <c r="D4" s="763" t="s">
        <v>242</v>
      </c>
      <c r="E4" s="763"/>
      <c r="F4" s="763"/>
      <c r="G4" s="763"/>
      <c r="H4" s="763"/>
      <c r="I4" s="764"/>
      <c r="J4" s="17"/>
    </row>
    <row r="5" spans="1:10" x14ac:dyDescent="0.35">
      <c r="A5" s="544" t="s">
        <v>144</v>
      </c>
      <c r="B5" s="558"/>
      <c r="C5" s="558"/>
      <c r="D5" s="763" t="s">
        <v>318</v>
      </c>
      <c r="E5" s="763"/>
      <c r="F5" s="763"/>
      <c r="G5" s="763"/>
      <c r="H5" s="763"/>
      <c r="I5" s="764"/>
      <c r="J5" s="17"/>
    </row>
    <row r="6" spans="1:10" ht="23.15" customHeight="1" x14ac:dyDescent="0.35">
      <c r="A6" s="544" t="s">
        <v>244</v>
      </c>
      <c r="B6" s="558"/>
      <c r="C6" s="558"/>
      <c r="D6" s="510" t="s">
        <v>721</v>
      </c>
      <c r="E6" s="508"/>
      <c r="F6" s="508"/>
      <c r="G6" s="508"/>
      <c r="H6" s="508"/>
      <c r="I6" s="508"/>
      <c r="J6" s="17"/>
    </row>
    <row r="7" spans="1:10" x14ac:dyDescent="0.35">
      <c r="J7" s="17"/>
    </row>
    <row r="8" spans="1:10" x14ac:dyDescent="0.35">
      <c r="A8" s="546" t="s">
        <v>3</v>
      </c>
      <c r="B8" s="546"/>
      <c r="C8" s="546"/>
      <c r="D8" s="546"/>
      <c r="E8" s="546"/>
      <c r="F8" s="546"/>
      <c r="G8" s="546"/>
      <c r="H8" s="546"/>
      <c r="I8" s="546"/>
      <c r="J8" s="17"/>
    </row>
    <row r="9" spans="1:10" x14ac:dyDescent="0.35">
      <c r="A9" s="248" t="s">
        <v>1487</v>
      </c>
      <c r="B9" s="248"/>
      <c r="C9" s="248"/>
      <c r="D9" s="248"/>
      <c r="E9" s="248"/>
      <c r="F9" s="248"/>
      <c r="G9" s="248"/>
      <c r="H9" s="248"/>
      <c r="I9" s="248"/>
      <c r="J9" s="17"/>
    </row>
    <row r="10" spans="1:10" x14ac:dyDescent="0.35">
      <c r="A10" s="544" t="s">
        <v>10</v>
      </c>
      <c r="B10" s="558"/>
      <c r="C10" s="558"/>
      <c r="D10" s="558"/>
      <c r="E10" s="558"/>
      <c r="F10" s="763" t="s">
        <v>11</v>
      </c>
      <c r="G10" s="763"/>
      <c r="H10" s="763"/>
      <c r="I10" s="764"/>
      <c r="J10" s="17"/>
    </row>
    <row r="11" spans="1:10" x14ac:dyDescent="0.35">
      <c r="A11" s="544" t="s">
        <v>246</v>
      </c>
      <c r="B11" s="558"/>
      <c r="C11" s="558"/>
      <c r="D11" s="558"/>
      <c r="E11" s="558"/>
      <c r="F11" s="763" t="s">
        <v>247</v>
      </c>
      <c r="G11" s="763"/>
      <c r="H11" s="763"/>
      <c r="I11" s="764"/>
      <c r="J11" s="17"/>
    </row>
    <row r="12" spans="1:10" x14ac:dyDescent="0.35">
      <c r="A12" s="544" t="s">
        <v>248</v>
      </c>
      <c r="B12" s="558"/>
      <c r="C12" s="558"/>
      <c r="D12" s="558"/>
      <c r="E12" s="558"/>
      <c r="F12" s="763">
        <v>3</v>
      </c>
      <c r="G12" s="763"/>
      <c r="H12" s="763"/>
      <c r="I12" s="764"/>
      <c r="J12" s="17"/>
    </row>
    <row r="13" spans="1:10" x14ac:dyDescent="0.35">
      <c r="A13" s="544" t="s">
        <v>16</v>
      </c>
      <c r="B13" s="558"/>
      <c r="C13" s="558"/>
      <c r="D13" s="558"/>
      <c r="E13" s="558"/>
      <c r="F13" s="763" t="s">
        <v>17</v>
      </c>
      <c r="G13" s="763"/>
      <c r="H13" s="763"/>
      <c r="I13" s="764"/>
      <c r="J13" s="17"/>
    </row>
    <row r="14" spans="1:10" x14ac:dyDescent="0.35">
      <c r="J14" s="17"/>
    </row>
    <row r="15" spans="1:10" x14ac:dyDescent="0.35">
      <c r="A15" s="420" t="s">
        <v>249</v>
      </c>
      <c r="B15" s="420"/>
      <c r="C15" s="420"/>
      <c r="D15" s="420"/>
      <c r="E15" s="420"/>
      <c r="F15" s="420"/>
      <c r="G15" s="420"/>
      <c r="H15" s="420"/>
      <c r="I15" s="420"/>
      <c r="J15" s="17"/>
    </row>
    <row r="16" spans="1:10" ht="37.5" customHeight="1" x14ac:dyDescent="0.35">
      <c r="A16" s="503" t="s">
        <v>250</v>
      </c>
      <c r="B16" s="503"/>
      <c r="C16" s="767" t="s">
        <v>1126</v>
      </c>
      <c r="D16" s="767"/>
      <c r="E16" s="767"/>
      <c r="F16" s="767"/>
      <c r="G16" s="767"/>
      <c r="H16" s="767"/>
      <c r="I16" s="768"/>
      <c r="J16" s="17"/>
    </row>
    <row r="17" spans="1:11" x14ac:dyDescent="0.35">
      <c r="J17" s="17"/>
    </row>
    <row r="18" spans="1:11" x14ac:dyDescent="0.35">
      <c r="A18" s="554" t="s">
        <v>252</v>
      </c>
      <c r="B18" s="554"/>
      <c r="C18" s="554"/>
      <c r="D18" s="554"/>
      <c r="J18" s="17"/>
    </row>
    <row r="19" spans="1:11" x14ac:dyDescent="0.35">
      <c r="A19" s="555" t="s">
        <v>32</v>
      </c>
      <c r="B19" s="556" t="s">
        <v>33</v>
      </c>
      <c r="C19" s="556"/>
      <c r="D19" s="556"/>
      <c r="E19" s="556"/>
      <c r="F19" s="556"/>
      <c r="G19" s="556"/>
      <c r="H19" s="556" t="s">
        <v>253</v>
      </c>
      <c r="I19" s="538"/>
      <c r="J19" s="17"/>
    </row>
    <row r="20" spans="1:11" ht="26.25" customHeight="1" x14ac:dyDescent="0.35">
      <c r="A20" s="555"/>
      <c r="B20" s="556"/>
      <c r="C20" s="556"/>
      <c r="D20" s="556"/>
      <c r="E20" s="556"/>
      <c r="F20" s="556"/>
      <c r="G20" s="556"/>
      <c r="H20" s="376" t="s">
        <v>320</v>
      </c>
      <c r="I20" s="375" t="s">
        <v>36</v>
      </c>
      <c r="J20" s="17"/>
    </row>
    <row r="21" spans="1:11" s="2" customFormat="1" ht="17.649999999999999" customHeight="1" x14ac:dyDescent="0.35">
      <c r="A21" s="802" t="s">
        <v>37</v>
      </c>
      <c r="B21" s="802"/>
      <c r="C21" s="802"/>
      <c r="D21" s="802"/>
      <c r="E21" s="802"/>
      <c r="F21" s="802"/>
      <c r="G21" s="802"/>
      <c r="H21" s="802"/>
      <c r="I21" s="802"/>
      <c r="J21" s="7"/>
    </row>
    <row r="22" spans="1:11" s="2" customFormat="1" ht="38.25" customHeight="1" x14ac:dyDescent="0.35">
      <c r="A22" s="305" t="s">
        <v>1280</v>
      </c>
      <c r="B22" s="716" t="s">
        <v>1281</v>
      </c>
      <c r="C22" s="716"/>
      <c r="D22" s="716"/>
      <c r="E22" s="716"/>
      <c r="F22" s="716"/>
      <c r="G22" s="716"/>
      <c r="H22" s="99" t="s">
        <v>1282</v>
      </c>
      <c r="I22" s="223" t="s">
        <v>44</v>
      </c>
      <c r="J22" s="7"/>
      <c r="K22" s="3"/>
    </row>
    <row r="23" spans="1:11" s="2" customFormat="1" ht="17.649999999999999" customHeight="1" x14ac:dyDescent="0.35">
      <c r="A23" s="797" t="s">
        <v>261</v>
      </c>
      <c r="B23" s="797"/>
      <c r="C23" s="797"/>
      <c r="D23" s="797"/>
      <c r="E23" s="797"/>
      <c r="F23" s="797"/>
      <c r="G23" s="797"/>
      <c r="H23" s="797"/>
      <c r="I23" s="797"/>
      <c r="J23" s="7"/>
    </row>
    <row r="24" spans="1:11" s="2" customFormat="1" ht="38.25" customHeight="1" x14ac:dyDescent="0.35">
      <c r="A24" s="312" t="s">
        <v>1283</v>
      </c>
      <c r="B24" s="803" t="s">
        <v>1284</v>
      </c>
      <c r="C24" s="803"/>
      <c r="D24" s="803"/>
      <c r="E24" s="803"/>
      <c r="F24" s="803"/>
      <c r="G24" s="803"/>
      <c r="H24" s="310" t="s">
        <v>1285</v>
      </c>
      <c r="I24" s="311" t="s">
        <v>44</v>
      </c>
      <c r="J24" s="7"/>
      <c r="K24" s="3"/>
    </row>
    <row r="25" spans="1:11" s="2" customFormat="1" ht="38.25" customHeight="1" x14ac:dyDescent="0.35">
      <c r="A25" s="98" t="s">
        <v>1286</v>
      </c>
      <c r="B25" s="717" t="s">
        <v>1287</v>
      </c>
      <c r="C25" s="717"/>
      <c r="D25" s="717"/>
      <c r="E25" s="717"/>
      <c r="F25" s="717"/>
      <c r="G25" s="717"/>
      <c r="H25" s="99" t="s">
        <v>1288</v>
      </c>
      <c r="I25" s="223" t="s">
        <v>44</v>
      </c>
      <c r="J25" s="7"/>
    </row>
    <row r="26" spans="1:11" s="2" customFormat="1" ht="17.649999999999999" customHeight="1" x14ac:dyDescent="0.35">
      <c r="A26" s="797" t="s">
        <v>271</v>
      </c>
      <c r="B26" s="797"/>
      <c r="C26" s="797"/>
      <c r="D26" s="797"/>
      <c r="E26" s="797"/>
      <c r="F26" s="797"/>
      <c r="G26" s="797"/>
      <c r="H26" s="797"/>
      <c r="I26" s="797"/>
      <c r="J26" s="7"/>
    </row>
    <row r="27" spans="1:11" ht="27.75" customHeight="1" x14ac:dyDescent="0.35">
      <c r="A27" s="312" t="s">
        <v>1289</v>
      </c>
      <c r="B27" s="798" t="s">
        <v>1290</v>
      </c>
      <c r="C27" s="799"/>
      <c r="D27" s="799"/>
      <c r="E27" s="799"/>
      <c r="F27" s="799"/>
      <c r="G27" s="799"/>
      <c r="H27" s="310" t="s">
        <v>123</v>
      </c>
      <c r="I27" s="311" t="s">
        <v>44</v>
      </c>
      <c r="J27" s="17"/>
    </row>
    <row r="28" spans="1:11" x14ac:dyDescent="0.35">
      <c r="J28" s="17"/>
    </row>
    <row r="29" spans="1:11" x14ac:dyDescent="0.35">
      <c r="A29" s="1" t="s">
        <v>276</v>
      </c>
      <c r="J29" s="17"/>
    </row>
    <row r="30" spans="1:11" s="2" customFormat="1" ht="17.649999999999999" customHeight="1" x14ac:dyDescent="0.35">
      <c r="A30" s="515" t="s">
        <v>277</v>
      </c>
      <c r="B30" s="515"/>
      <c r="C30" s="515"/>
      <c r="D30" s="515"/>
      <c r="E30" s="515"/>
      <c r="F30" s="515"/>
      <c r="G30" s="515"/>
      <c r="H30" s="6">
        <v>20</v>
      </c>
      <c r="I30" s="197" t="s">
        <v>278</v>
      </c>
      <c r="J30" s="7"/>
    </row>
    <row r="31" spans="1:11" s="2" customFormat="1" ht="17.649999999999999" customHeight="1" x14ac:dyDescent="0.35">
      <c r="A31" s="532" t="s">
        <v>279</v>
      </c>
      <c r="B31" s="800" t="s">
        <v>1291</v>
      </c>
      <c r="C31" s="801"/>
      <c r="D31" s="801"/>
      <c r="E31" s="801"/>
      <c r="F31" s="801"/>
      <c r="G31" s="801"/>
      <c r="H31" s="801"/>
      <c r="I31" s="749"/>
      <c r="J31" s="7"/>
    </row>
    <row r="32" spans="1:11" s="2" customFormat="1" ht="17.649999999999999" customHeight="1" x14ac:dyDescent="0.35">
      <c r="A32" s="786"/>
      <c r="B32" s="752" t="s">
        <v>1292</v>
      </c>
      <c r="C32" s="749"/>
      <c r="D32" s="749"/>
      <c r="E32" s="749"/>
      <c r="F32" s="749"/>
      <c r="G32" s="749"/>
      <c r="H32" s="749"/>
      <c r="I32" s="749"/>
      <c r="J32" s="7"/>
    </row>
    <row r="33" spans="1:10" s="2" customFormat="1" ht="17.649999999999999" customHeight="1" x14ac:dyDescent="0.35">
      <c r="A33" s="786"/>
      <c r="B33" s="752" t="s">
        <v>1293</v>
      </c>
      <c r="C33" s="749"/>
      <c r="D33" s="749"/>
      <c r="E33" s="749"/>
      <c r="F33" s="749"/>
      <c r="G33" s="749"/>
      <c r="H33" s="749"/>
      <c r="I33" s="749"/>
      <c r="J33" s="7"/>
    </row>
    <row r="34" spans="1:10" s="2" customFormat="1" ht="17.649999999999999" customHeight="1" x14ac:dyDescent="0.35">
      <c r="A34" s="786"/>
      <c r="B34" s="752" t="s">
        <v>1294</v>
      </c>
      <c r="C34" s="749"/>
      <c r="D34" s="749"/>
      <c r="E34" s="749"/>
      <c r="F34" s="749"/>
      <c r="G34" s="749"/>
      <c r="H34" s="749"/>
      <c r="I34" s="749"/>
      <c r="J34" s="7"/>
    </row>
    <row r="35" spans="1:10" s="2" customFormat="1" ht="17.649999999999999" customHeight="1" x14ac:dyDescent="0.35">
      <c r="A35" s="786"/>
      <c r="B35" s="752" t="s">
        <v>1295</v>
      </c>
      <c r="C35" s="749"/>
      <c r="D35" s="749"/>
      <c r="E35" s="749"/>
      <c r="F35" s="749"/>
      <c r="G35" s="749"/>
      <c r="H35" s="749"/>
      <c r="I35" s="749"/>
      <c r="J35" s="7"/>
    </row>
    <row r="36" spans="1:10" ht="17.5" customHeight="1" x14ac:dyDescent="0.35">
      <c r="A36" s="786"/>
      <c r="B36" s="752" t="s">
        <v>1296</v>
      </c>
      <c r="C36" s="749"/>
      <c r="D36" s="749"/>
      <c r="E36" s="749"/>
      <c r="F36" s="749"/>
      <c r="G36" s="749"/>
      <c r="H36" s="749"/>
      <c r="I36" s="749"/>
      <c r="J36" s="17"/>
    </row>
    <row r="37" spans="1:10" ht="17.5" customHeight="1" x14ac:dyDescent="0.35">
      <c r="A37" s="786"/>
      <c r="B37" s="752" t="s">
        <v>1297</v>
      </c>
      <c r="C37" s="749"/>
      <c r="D37" s="749"/>
      <c r="E37" s="749"/>
      <c r="F37" s="749"/>
      <c r="G37" s="749"/>
      <c r="H37" s="749"/>
      <c r="I37" s="749"/>
      <c r="J37" s="17"/>
    </row>
    <row r="38" spans="1:10" ht="17.5" customHeight="1" x14ac:dyDescent="0.35">
      <c r="A38" s="786"/>
      <c r="B38" s="752" t="s">
        <v>1298</v>
      </c>
      <c r="C38" s="749"/>
      <c r="D38" s="749"/>
      <c r="E38" s="749"/>
      <c r="F38" s="749"/>
      <c r="G38" s="749"/>
      <c r="H38" s="749"/>
      <c r="I38" s="749"/>
      <c r="J38" s="17"/>
    </row>
    <row r="39" spans="1:10" ht="18.649999999999999" customHeight="1" x14ac:dyDescent="0.35">
      <c r="A39" s="505" t="s">
        <v>289</v>
      </c>
      <c r="B39" s="505"/>
      <c r="C39" s="506"/>
      <c r="D39" s="746" t="s">
        <v>1299</v>
      </c>
      <c r="E39" s="746"/>
      <c r="F39" s="746"/>
      <c r="G39" s="746"/>
      <c r="H39" s="746"/>
      <c r="I39" s="747"/>
      <c r="J39" s="17"/>
    </row>
    <row r="40" spans="1:10" ht="38.15" customHeight="1" x14ac:dyDescent="0.35">
      <c r="A40" s="794" t="s">
        <v>291</v>
      </c>
      <c r="B40" s="794"/>
      <c r="C40" s="516"/>
      <c r="D40" s="795" t="s">
        <v>1300</v>
      </c>
      <c r="E40" s="795"/>
      <c r="F40" s="795"/>
      <c r="G40" s="795"/>
      <c r="H40" s="717"/>
      <c r="I40" s="796"/>
      <c r="J40" s="17"/>
    </row>
    <row r="41" spans="1:10" s="2" customFormat="1" ht="17.649999999999999" customHeight="1" x14ac:dyDescent="0.35">
      <c r="A41" s="745" t="s">
        <v>296</v>
      </c>
      <c r="B41" s="745"/>
      <c r="C41" s="745"/>
      <c r="D41" s="745"/>
      <c r="E41" s="745"/>
      <c r="F41" s="745"/>
      <c r="G41" s="745"/>
      <c r="H41" s="114">
        <v>20</v>
      </c>
      <c r="I41" s="309" t="s">
        <v>278</v>
      </c>
      <c r="J41" s="7"/>
    </row>
    <row r="42" spans="1:10" s="2" customFormat="1" ht="17.649999999999999" customHeight="1" x14ac:dyDescent="0.35">
      <c r="A42" s="786" t="s">
        <v>279</v>
      </c>
      <c r="B42" s="791" t="s">
        <v>1301</v>
      </c>
      <c r="C42" s="792"/>
      <c r="D42" s="792"/>
      <c r="E42" s="792"/>
      <c r="F42" s="792"/>
      <c r="G42" s="792"/>
      <c r="H42" s="793"/>
      <c r="I42" s="793"/>
      <c r="J42" s="7"/>
    </row>
    <row r="43" spans="1:10" s="2" customFormat="1" ht="17.649999999999999" customHeight="1" x14ac:dyDescent="0.35">
      <c r="A43" s="786"/>
      <c r="B43" s="791" t="s">
        <v>1302</v>
      </c>
      <c r="C43" s="792"/>
      <c r="D43" s="792"/>
      <c r="E43" s="792"/>
      <c r="F43" s="792"/>
      <c r="G43" s="792"/>
      <c r="H43" s="792"/>
      <c r="I43" s="792"/>
      <c r="J43" s="7"/>
    </row>
    <row r="44" spans="1:10" s="2" customFormat="1" ht="17.649999999999999" customHeight="1" x14ac:dyDescent="0.35">
      <c r="A44" s="786"/>
      <c r="B44" s="791" t="s">
        <v>1303</v>
      </c>
      <c r="C44" s="792"/>
      <c r="D44" s="792"/>
      <c r="E44" s="792"/>
      <c r="F44" s="792"/>
      <c r="G44" s="792"/>
      <c r="H44" s="792"/>
      <c r="I44" s="792"/>
      <c r="J44" s="7"/>
    </row>
    <row r="45" spans="1:10" s="2" customFormat="1" ht="17.5" customHeight="1" x14ac:dyDescent="0.3">
      <c r="A45" s="786"/>
      <c r="B45" s="789" t="s">
        <v>1304</v>
      </c>
      <c r="C45" s="790"/>
      <c r="D45" s="790"/>
      <c r="E45" s="790"/>
      <c r="F45" s="790"/>
      <c r="G45" s="790"/>
      <c r="H45" s="790"/>
      <c r="I45" s="790"/>
      <c r="J45" s="7"/>
    </row>
    <row r="46" spans="1:10" s="2" customFormat="1" ht="26.5" customHeight="1" x14ac:dyDescent="0.3">
      <c r="A46" s="786"/>
      <c r="B46" s="789" t="s">
        <v>1305</v>
      </c>
      <c r="C46" s="790"/>
      <c r="D46" s="790"/>
      <c r="E46" s="790"/>
      <c r="F46" s="790"/>
      <c r="G46" s="790"/>
      <c r="H46" s="790"/>
      <c r="I46" s="790"/>
      <c r="J46" s="7"/>
    </row>
    <row r="47" spans="1:10" s="2" customFormat="1" ht="29.15" customHeight="1" x14ac:dyDescent="0.3">
      <c r="A47" s="786"/>
      <c r="B47" s="789" t="s">
        <v>1306</v>
      </c>
      <c r="C47" s="790"/>
      <c r="D47" s="790"/>
      <c r="E47" s="790"/>
      <c r="F47" s="790"/>
      <c r="G47" s="790"/>
      <c r="H47" s="790"/>
      <c r="I47" s="790"/>
      <c r="J47" s="7"/>
    </row>
    <row r="48" spans="1:10" s="2" customFormat="1" ht="17.649999999999999" customHeight="1" x14ac:dyDescent="0.3">
      <c r="A48" s="786"/>
      <c r="B48" s="789" t="s">
        <v>1307</v>
      </c>
      <c r="C48" s="790"/>
      <c r="D48" s="790"/>
      <c r="E48" s="790"/>
      <c r="F48" s="790"/>
      <c r="G48" s="790"/>
      <c r="H48" s="790"/>
      <c r="I48" s="790"/>
      <c r="J48" s="7"/>
    </row>
    <row r="49" spans="1:10" s="2" customFormat="1" ht="17.649999999999999" customHeight="1" x14ac:dyDescent="0.3">
      <c r="A49" s="786"/>
      <c r="B49" s="789" t="s">
        <v>1308</v>
      </c>
      <c r="C49" s="790"/>
      <c r="D49" s="790"/>
      <c r="E49" s="790"/>
      <c r="F49" s="790"/>
      <c r="G49" s="790"/>
      <c r="H49" s="790"/>
      <c r="I49" s="790"/>
      <c r="J49" s="7"/>
    </row>
    <row r="50" spans="1:10" s="2" customFormat="1" ht="17.649999999999999" customHeight="1" x14ac:dyDescent="0.35">
      <c r="A50" s="786"/>
      <c r="B50" s="787" t="s">
        <v>1309</v>
      </c>
      <c r="C50" s="788"/>
      <c r="D50" s="788"/>
      <c r="E50" s="788"/>
      <c r="F50" s="788"/>
      <c r="G50" s="788"/>
      <c r="H50" s="788"/>
      <c r="I50" s="788"/>
      <c r="J50" s="7"/>
    </row>
    <row r="51" spans="1:10" s="2" customFormat="1" ht="17.649999999999999" customHeight="1" x14ac:dyDescent="0.35">
      <c r="A51" s="786"/>
      <c r="B51" s="787" t="s">
        <v>1310</v>
      </c>
      <c r="C51" s="788"/>
      <c r="D51" s="788"/>
      <c r="E51" s="788"/>
      <c r="F51" s="788"/>
      <c r="G51" s="788"/>
      <c r="H51" s="788"/>
      <c r="I51" s="788"/>
      <c r="J51" s="7"/>
    </row>
    <row r="52" spans="1:10" s="2" customFormat="1" ht="17.649999999999999" customHeight="1" x14ac:dyDescent="0.35">
      <c r="A52" s="786"/>
      <c r="B52" s="787" t="s">
        <v>1311</v>
      </c>
      <c r="C52" s="788"/>
      <c r="D52" s="788"/>
      <c r="E52" s="788"/>
      <c r="F52" s="788"/>
      <c r="G52" s="788"/>
      <c r="H52" s="788"/>
      <c r="I52" s="788"/>
      <c r="J52" s="7"/>
    </row>
    <row r="53" spans="1:10" s="2" customFormat="1" ht="17.649999999999999" customHeight="1" x14ac:dyDescent="0.35">
      <c r="A53" s="786"/>
      <c r="B53" s="787" t="s">
        <v>1312</v>
      </c>
      <c r="C53" s="788"/>
      <c r="D53" s="788"/>
      <c r="E53" s="788"/>
      <c r="F53" s="788"/>
      <c r="G53" s="788"/>
      <c r="H53" s="788"/>
      <c r="I53" s="788"/>
      <c r="J53" s="7"/>
    </row>
    <row r="54" spans="1:10" s="2" customFormat="1" ht="17.649999999999999" customHeight="1" x14ac:dyDescent="0.35">
      <c r="A54" s="786"/>
      <c r="B54" s="787" t="s">
        <v>1313</v>
      </c>
      <c r="C54" s="788"/>
      <c r="D54" s="788"/>
      <c r="E54" s="788"/>
      <c r="F54" s="788"/>
      <c r="G54" s="788"/>
      <c r="H54" s="788"/>
      <c r="I54" s="788"/>
      <c r="J54" s="7"/>
    </row>
    <row r="55" spans="1:10" s="2" customFormat="1" ht="17.649999999999999" customHeight="1" x14ac:dyDescent="0.35">
      <c r="A55" s="786"/>
      <c r="B55" s="787" t="s">
        <v>1314</v>
      </c>
      <c r="C55" s="788"/>
      <c r="D55" s="788"/>
      <c r="E55" s="788"/>
      <c r="F55" s="788"/>
      <c r="G55" s="788"/>
      <c r="H55" s="788"/>
      <c r="I55" s="788"/>
      <c r="J55" s="7"/>
    </row>
    <row r="56" spans="1:10" ht="27" customHeight="1" x14ac:dyDescent="0.35">
      <c r="A56" s="786"/>
      <c r="B56" s="711" t="s">
        <v>1315</v>
      </c>
      <c r="C56" s="712"/>
      <c r="D56" s="712"/>
      <c r="E56" s="712"/>
      <c r="F56" s="712"/>
      <c r="G56" s="712"/>
      <c r="H56" s="712"/>
      <c r="I56" s="712"/>
      <c r="J56" s="17"/>
    </row>
    <row r="57" spans="1:10" ht="17.5" customHeight="1" x14ac:dyDescent="0.35">
      <c r="A57" s="786"/>
      <c r="B57" s="711" t="s">
        <v>1316</v>
      </c>
      <c r="C57" s="712"/>
      <c r="D57" s="712"/>
      <c r="E57" s="712"/>
      <c r="F57" s="712"/>
      <c r="G57" s="712"/>
      <c r="H57" s="712"/>
      <c r="I57" s="712"/>
      <c r="J57" s="17"/>
    </row>
    <row r="58" spans="1:10" ht="21" customHeight="1" x14ac:dyDescent="0.35">
      <c r="A58" s="505" t="s">
        <v>289</v>
      </c>
      <c r="B58" s="505"/>
      <c r="C58" s="506"/>
      <c r="D58" s="746" t="s">
        <v>1317</v>
      </c>
      <c r="E58" s="746"/>
      <c r="F58" s="746"/>
      <c r="G58" s="746"/>
      <c r="H58" s="746"/>
      <c r="I58" s="747"/>
      <c r="J58" s="17"/>
    </row>
    <row r="59" spans="1:10" ht="43.5" customHeight="1" x14ac:dyDescent="0.35">
      <c r="A59" s="508" t="s">
        <v>291</v>
      </c>
      <c r="B59" s="508"/>
      <c r="C59" s="509"/>
      <c r="D59" s="717" t="s">
        <v>1318</v>
      </c>
      <c r="E59" s="717"/>
      <c r="F59" s="717"/>
      <c r="G59" s="717"/>
      <c r="H59" s="717"/>
      <c r="I59" s="796"/>
      <c r="J59" s="17"/>
    </row>
    <row r="60" spans="1:10" x14ac:dyDescent="0.35">
      <c r="J60" s="17"/>
    </row>
    <row r="61" spans="1:10" x14ac:dyDescent="0.35">
      <c r="A61" s="1" t="s">
        <v>301</v>
      </c>
      <c r="J61" s="17"/>
    </row>
    <row r="62" spans="1:10" ht="65.150000000000006" customHeight="1" x14ac:dyDescent="0.35">
      <c r="A62" s="506" t="s">
        <v>302</v>
      </c>
      <c r="B62" s="547"/>
      <c r="C62" s="713" t="s">
        <v>1513</v>
      </c>
      <c r="D62" s="713"/>
      <c r="E62" s="713"/>
      <c r="F62" s="713"/>
      <c r="G62" s="713"/>
      <c r="H62" s="713"/>
      <c r="I62" s="748"/>
      <c r="J62" s="17"/>
    </row>
    <row r="63" spans="1:10" ht="51" customHeight="1" x14ac:dyDescent="0.35">
      <c r="A63" s="506" t="s">
        <v>304</v>
      </c>
      <c r="B63" s="547"/>
      <c r="C63" s="713" t="s">
        <v>1319</v>
      </c>
      <c r="D63" s="713"/>
      <c r="E63" s="713"/>
      <c r="F63" s="713"/>
      <c r="G63" s="713"/>
      <c r="H63" s="713"/>
      <c r="I63" s="748"/>
      <c r="J63" s="17"/>
    </row>
    <row r="64" spans="1:10" x14ac:dyDescent="0.35">
      <c r="J64" s="17"/>
    </row>
    <row r="65" spans="1:10" x14ac:dyDescent="0.35">
      <c r="A65" s="2" t="s">
        <v>305</v>
      </c>
      <c r="B65" s="7"/>
      <c r="C65" s="7"/>
      <c r="D65" s="7"/>
      <c r="E65" s="7"/>
      <c r="F65" s="7"/>
      <c r="G65" s="7"/>
      <c r="J65" s="17"/>
    </row>
    <row r="66" spans="1:10" ht="24.75" customHeight="1" x14ac:dyDescent="0.35">
      <c r="A66" s="513" t="s">
        <v>306</v>
      </c>
      <c r="B66" s="513"/>
      <c r="C66" s="513"/>
      <c r="D66" s="513"/>
      <c r="E66" s="513"/>
      <c r="F66" s="513"/>
      <c r="G66" s="513"/>
      <c r="H66" s="43">
        <v>1.4</v>
      </c>
      <c r="I66" s="185" t="s">
        <v>307</v>
      </c>
      <c r="J66" s="17"/>
    </row>
    <row r="67" spans="1:10" ht="34.5" customHeight="1" x14ac:dyDescent="0.35">
      <c r="A67" s="513" t="s">
        <v>308</v>
      </c>
      <c r="B67" s="513"/>
      <c r="C67" s="513"/>
      <c r="D67" s="513"/>
      <c r="E67" s="513"/>
      <c r="F67" s="513"/>
      <c r="G67" s="513"/>
      <c r="H67" s="43">
        <v>1.6</v>
      </c>
      <c r="I67" s="185" t="s">
        <v>307</v>
      </c>
      <c r="J67" s="17"/>
    </row>
    <row r="68" spans="1:10" x14ac:dyDescent="0.35">
      <c r="A68" s="208"/>
      <c r="B68" s="208"/>
      <c r="C68" s="208"/>
      <c r="D68" s="208"/>
      <c r="E68" s="208"/>
      <c r="F68" s="208"/>
      <c r="G68" s="208"/>
      <c r="H68" s="9"/>
      <c r="I68" s="180"/>
      <c r="J68" s="17"/>
    </row>
    <row r="69" spans="1:10" x14ac:dyDescent="0.35">
      <c r="A69" s="511" t="s">
        <v>309</v>
      </c>
      <c r="B69" s="511"/>
      <c r="C69" s="511"/>
      <c r="D69" s="511"/>
      <c r="E69" s="511"/>
      <c r="F69" s="511"/>
      <c r="G69" s="511"/>
      <c r="H69" s="10"/>
      <c r="I69" s="11"/>
      <c r="J69" s="17"/>
    </row>
    <row r="70" spans="1:10" ht="17.649999999999999" customHeight="1" x14ac:dyDescent="0.35">
      <c r="A70" s="503" t="s">
        <v>310</v>
      </c>
      <c r="B70" s="503"/>
      <c r="C70" s="503"/>
      <c r="D70" s="503"/>
      <c r="E70" s="503"/>
      <c r="F70" s="207">
        <v>49</v>
      </c>
      <c r="G70" s="207" t="s">
        <v>278</v>
      </c>
      <c r="H70" s="19">
        <f>F70/25</f>
        <v>1.96</v>
      </c>
      <c r="I70" s="185" t="s">
        <v>307</v>
      </c>
      <c r="J70" s="17"/>
    </row>
    <row r="71" spans="1:10" ht="17.649999999999999" customHeight="1" x14ac:dyDescent="0.35">
      <c r="A71" s="12" t="s">
        <v>143</v>
      </c>
      <c r="B71" s="504" t="s">
        <v>145</v>
      </c>
      <c r="C71" s="504"/>
      <c r="D71" s="504"/>
      <c r="E71" s="504"/>
      <c r="F71" s="207">
        <v>20</v>
      </c>
      <c r="G71" s="207" t="s">
        <v>278</v>
      </c>
      <c r="H71" s="13"/>
      <c r="I71" s="199"/>
      <c r="J71" s="17"/>
    </row>
    <row r="72" spans="1:10" ht="17.649999999999999" customHeight="1" x14ac:dyDescent="0.35">
      <c r="B72" s="504" t="s">
        <v>311</v>
      </c>
      <c r="C72" s="504"/>
      <c r="D72" s="504"/>
      <c r="E72" s="504"/>
      <c r="F72" s="207">
        <v>20</v>
      </c>
      <c r="G72" s="207" t="s">
        <v>278</v>
      </c>
      <c r="H72" s="15"/>
      <c r="I72" s="181"/>
      <c r="J72" s="17"/>
    </row>
    <row r="73" spans="1:10" ht="17.649999999999999" customHeight="1" x14ac:dyDescent="0.35">
      <c r="B73" s="504" t="s">
        <v>312</v>
      </c>
      <c r="C73" s="504"/>
      <c r="D73" s="504"/>
      <c r="E73" s="504"/>
      <c r="F73" s="207">
        <v>6</v>
      </c>
      <c r="G73" s="207" t="s">
        <v>278</v>
      </c>
      <c r="H73" s="15"/>
      <c r="I73" s="181"/>
      <c r="J73" s="17"/>
    </row>
    <row r="74" spans="1:10" ht="17.649999999999999" customHeight="1" x14ac:dyDescent="0.35">
      <c r="B74" s="504" t="s">
        <v>313</v>
      </c>
      <c r="C74" s="504"/>
      <c r="D74" s="504"/>
      <c r="E74" s="504"/>
      <c r="F74" s="207" t="s">
        <v>165</v>
      </c>
      <c r="G74" s="207" t="s">
        <v>278</v>
      </c>
      <c r="H74" s="15"/>
      <c r="I74" s="181"/>
      <c r="J74" s="17"/>
    </row>
    <row r="75" spans="1:10" ht="17.649999999999999" customHeight="1" x14ac:dyDescent="0.35">
      <c r="B75" s="504" t="s">
        <v>314</v>
      </c>
      <c r="C75" s="504"/>
      <c r="D75" s="504"/>
      <c r="E75" s="504"/>
      <c r="F75" s="207" t="s">
        <v>165</v>
      </c>
      <c r="G75" s="207" t="s">
        <v>278</v>
      </c>
      <c r="H75" s="15"/>
      <c r="I75" s="181"/>
      <c r="J75" s="17"/>
    </row>
    <row r="76" spans="1:10" ht="17.649999999999999" customHeight="1" x14ac:dyDescent="0.35">
      <c r="B76" s="504" t="s">
        <v>315</v>
      </c>
      <c r="C76" s="504"/>
      <c r="D76" s="504"/>
      <c r="E76" s="504"/>
      <c r="F76" s="207">
        <v>3</v>
      </c>
      <c r="G76" s="207" t="s">
        <v>278</v>
      </c>
      <c r="H76" s="195"/>
      <c r="I76" s="199"/>
      <c r="J76" s="17"/>
    </row>
    <row r="77" spans="1:10" ht="25.5" customHeight="1" x14ac:dyDescent="0.35">
      <c r="A77" s="503" t="s">
        <v>316</v>
      </c>
      <c r="B77" s="503"/>
      <c r="C77" s="503"/>
      <c r="D77" s="503"/>
      <c r="E77" s="503"/>
      <c r="F77" s="207" t="s">
        <v>165</v>
      </c>
      <c r="G77" s="207" t="s">
        <v>278</v>
      </c>
      <c r="H77" s="207" t="s">
        <v>165</v>
      </c>
      <c r="I77" s="185" t="s">
        <v>307</v>
      </c>
      <c r="J77" s="17"/>
    </row>
    <row r="78" spans="1:10" ht="17.649999999999999" customHeight="1" x14ac:dyDescent="0.35">
      <c r="A78" s="504" t="s">
        <v>317</v>
      </c>
      <c r="B78" s="504"/>
      <c r="C78" s="504"/>
      <c r="D78" s="504"/>
      <c r="E78" s="504"/>
      <c r="F78" s="207">
        <v>26</v>
      </c>
      <c r="G78" s="207" t="s">
        <v>278</v>
      </c>
      <c r="H78" s="19">
        <f>F78/25</f>
        <v>1.04</v>
      </c>
      <c r="I78" s="185" t="s">
        <v>307</v>
      </c>
      <c r="J78" s="17"/>
    </row>
    <row r="79" spans="1:10" x14ac:dyDescent="0.35">
      <c r="J79" s="17"/>
    </row>
  </sheetData>
  <mergeCells count="84">
    <mergeCell ref="A5:C5"/>
    <mergeCell ref="D5:I5"/>
    <mergeCell ref="A2:I2"/>
    <mergeCell ref="A3:C3"/>
    <mergeCell ref="D3:I3"/>
    <mergeCell ref="A4:C4"/>
    <mergeCell ref="D4:I4"/>
    <mergeCell ref="A6:C6"/>
    <mergeCell ref="D6:I6"/>
    <mergeCell ref="A8:I8"/>
    <mergeCell ref="A10:E10"/>
    <mergeCell ref="F10:I10"/>
    <mergeCell ref="A11:E11"/>
    <mergeCell ref="F11:I11"/>
    <mergeCell ref="A12:E12"/>
    <mergeCell ref="F12:I12"/>
    <mergeCell ref="A13:E13"/>
    <mergeCell ref="F13:I13"/>
    <mergeCell ref="B25:G25"/>
    <mergeCell ref="A15:I15"/>
    <mergeCell ref="A16:B16"/>
    <mergeCell ref="C16:I16"/>
    <mergeCell ref="A18:D18"/>
    <mergeCell ref="A19:A20"/>
    <mergeCell ref="B19:G20"/>
    <mergeCell ref="H19:I19"/>
    <mergeCell ref="A21:I21"/>
    <mergeCell ref="B22:G22"/>
    <mergeCell ref="A23:I23"/>
    <mergeCell ref="B24:G24"/>
    <mergeCell ref="A26:I26"/>
    <mergeCell ref="B27:G27"/>
    <mergeCell ref="A30:G30"/>
    <mergeCell ref="A39:C39"/>
    <mergeCell ref="D39:I39"/>
    <mergeCell ref="B31:I31"/>
    <mergeCell ref="B32:I32"/>
    <mergeCell ref="A31:A38"/>
    <mergeCell ref="B33:I33"/>
    <mergeCell ref="B34:I34"/>
    <mergeCell ref="B35:I35"/>
    <mergeCell ref="B36:I36"/>
    <mergeCell ref="B37:I37"/>
    <mergeCell ref="A70:E70"/>
    <mergeCell ref="A58:C58"/>
    <mergeCell ref="D58:I58"/>
    <mergeCell ref="A59:C59"/>
    <mergeCell ref="D59:I59"/>
    <mergeCell ref="A62:B62"/>
    <mergeCell ref="C62:I62"/>
    <mergeCell ref="A63:B63"/>
    <mergeCell ref="C63:I63"/>
    <mergeCell ref="A66:G66"/>
    <mergeCell ref="A67:G67"/>
    <mergeCell ref="A69:G69"/>
    <mergeCell ref="A77:E77"/>
    <mergeCell ref="A78:E78"/>
    <mergeCell ref="B71:E71"/>
    <mergeCell ref="B72:E72"/>
    <mergeCell ref="B73:E73"/>
    <mergeCell ref="B74:E74"/>
    <mergeCell ref="B75:E75"/>
    <mergeCell ref="B76:E76"/>
    <mergeCell ref="B45:I45"/>
    <mergeCell ref="B38:I38"/>
    <mergeCell ref="A40:C40"/>
    <mergeCell ref="D40:I40"/>
    <mergeCell ref="A41:G41"/>
    <mergeCell ref="B56:I56"/>
    <mergeCell ref="B57:I57"/>
    <mergeCell ref="A42:A57"/>
    <mergeCell ref="B51:I51"/>
    <mergeCell ref="B52:I52"/>
    <mergeCell ref="B53:I53"/>
    <mergeCell ref="B54:I54"/>
    <mergeCell ref="B55:I55"/>
    <mergeCell ref="B46:I46"/>
    <mergeCell ref="B47:I47"/>
    <mergeCell ref="B48:I48"/>
    <mergeCell ref="B49:I49"/>
    <mergeCell ref="B50:I50"/>
    <mergeCell ref="B42:I42"/>
    <mergeCell ref="B43:I43"/>
    <mergeCell ref="B44:I44"/>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K73"/>
  <sheetViews>
    <sheetView view="pageBreakPreview" topLeftCell="A91" zoomScale="142" zoomScaleNormal="100" zoomScaleSheetLayoutView="142" workbookViewId="0">
      <selection activeCell="D54" sqref="D54:I54"/>
    </sheetView>
  </sheetViews>
  <sheetFormatPr defaultColWidth="8.81640625" defaultRowHeight="13" x14ac:dyDescent="0.35"/>
  <cols>
    <col min="1" max="1" width="10.81640625" style="3" customWidth="1"/>
    <col min="2" max="2" width="8.54296875" style="3" customWidth="1"/>
    <col min="3" max="3" width="9.7265625" style="3" customWidth="1"/>
    <col min="4" max="4" width="8.81640625" style="3" customWidth="1"/>
    <col min="5" max="5" width="9.7265625" style="3" customWidth="1"/>
    <col min="6" max="6" width="8.1796875" style="3" customWidth="1"/>
    <col min="7" max="7" width="9.7265625" style="3" customWidth="1"/>
    <col min="8" max="8" width="11" style="3" customWidth="1"/>
    <col min="9" max="9" width="8.7265625" style="3" customWidth="1"/>
    <col min="10" max="10" width="2.7265625" style="3" customWidth="1"/>
    <col min="11" max="16384" width="8.81640625" style="3"/>
  </cols>
  <sheetData>
    <row r="1" spans="1:9" x14ac:dyDescent="0.35">
      <c r="A1" s="1" t="s">
        <v>241</v>
      </c>
    </row>
    <row r="2" spans="1:9" x14ac:dyDescent="0.35">
      <c r="A2" s="765" t="s">
        <v>1320</v>
      </c>
      <c r="B2" s="765"/>
      <c r="C2" s="765"/>
      <c r="D2" s="765"/>
      <c r="E2" s="765"/>
      <c r="F2" s="765"/>
      <c r="G2" s="765"/>
      <c r="H2" s="765"/>
      <c r="I2" s="765"/>
    </row>
    <row r="3" spans="1:9" x14ac:dyDescent="0.35">
      <c r="A3" s="544" t="s">
        <v>141</v>
      </c>
      <c r="B3" s="558"/>
      <c r="C3" s="558"/>
      <c r="D3" s="763">
        <v>3</v>
      </c>
      <c r="E3" s="763"/>
      <c r="F3" s="763"/>
      <c r="G3" s="763"/>
      <c r="H3" s="763"/>
      <c r="I3" s="764"/>
    </row>
    <row r="4" spans="1:9" x14ac:dyDescent="0.35">
      <c r="A4" s="544" t="s">
        <v>140</v>
      </c>
      <c r="B4" s="558"/>
      <c r="C4" s="558"/>
      <c r="D4" s="763" t="s">
        <v>242</v>
      </c>
      <c r="E4" s="763"/>
      <c r="F4" s="763"/>
      <c r="G4" s="763"/>
      <c r="H4" s="763"/>
      <c r="I4" s="764"/>
    </row>
    <row r="5" spans="1:9" x14ac:dyDescent="0.35">
      <c r="A5" s="544" t="s">
        <v>144</v>
      </c>
      <c r="B5" s="558"/>
      <c r="C5" s="558"/>
      <c r="D5" s="763" t="s">
        <v>318</v>
      </c>
      <c r="E5" s="763"/>
      <c r="F5" s="763"/>
      <c r="G5" s="763"/>
      <c r="H5" s="763"/>
      <c r="I5" s="764"/>
    </row>
    <row r="6" spans="1:9" x14ac:dyDescent="0.35">
      <c r="A6" s="544" t="s">
        <v>244</v>
      </c>
      <c r="B6" s="558"/>
      <c r="C6" s="558"/>
      <c r="D6" s="510" t="s">
        <v>721</v>
      </c>
      <c r="E6" s="508"/>
      <c r="F6" s="508"/>
      <c r="G6" s="508"/>
      <c r="H6" s="508"/>
      <c r="I6" s="508"/>
    </row>
    <row r="8" spans="1:9" x14ac:dyDescent="0.35">
      <c r="A8" s="546" t="s">
        <v>3</v>
      </c>
      <c r="B8" s="546"/>
      <c r="C8" s="546"/>
      <c r="D8" s="546"/>
      <c r="E8" s="546"/>
      <c r="F8" s="546"/>
      <c r="G8" s="546"/>
      <c r="H8" s="546"/>
      <c r="I8" s="546"/>
    </row>
    <row r="9" spans="1:9" x14ac:dyDescent="0.35">
      <c r="A9" s="248" t="s">
        <v>1487</v>
      </c>
      <c r="B9" s="248"/>
      <c r="C9" s="248"/>
      <c r="D9" s="248"/>
      <c r="E9" s="248"/>
      <c r="F9" s="248"/>
      <c r="G9" s="248"/>
      <c r="H9" s="248"/>
      <c r="I9" s="248"/>
    </row>
    <row r="10" spans="1:9" x14ac:dyDescent="0.35">
      <c r="A10" s="544" t="s">
        <v>10</v>
      </c>
      <c r="B10" s="558"/>
      <c r="C10" s="558"/>
      <c r="D10" s="558"/>
      <c r="E10" s="558"/>
      <c r="F10" s="763" t="s">
        <v>11</v>
      </c>
      <c r="G10" s="763"/>
      <c r="H10" s="763"/>
      <c r="I10" s="764"/>
    </row>
    <row r="11" spans="1:9" x14ac:dyDescent="0.35">
      <c r="A11" s="544" t="s">
        <v>246</v>
      </c>
      <c r="B11" s="558"/>
      <c r="C11" s="558"/>
      <c r="D11" s="558"/>
      <c r="E11" s="558"/>
      <c r="F11" s="763" t="s">
        <v>247</v>
      </c>
      <c r="G11" s="763"/>
      <c r="H11" s="763"/>
      <c r="I11" s="764"/>
    </row>
    <row r="12" spans="1:9" x14ac:dyDescent="0.35">
      <c r="A12" s="544" t="s">
        <v>248</v>
      </c>
      <c r="B12" s="558"/>
      <c r="C12" s="558"/>
      <c r="D12" s="558"/>
      <c r="E12" s="558"/>
      <c r="F12" s="763">
        <v>3</v>
      </c>
      <c r="G12" s="763"/>
      <c r="H12" s="763"/>
      <c r="I12" s="764"/>
    </row>
    <row r="13" spans="1:9" x14ac:dyDescent="0.35">
      <c r="A13" s="544" t="s">
        <v>16</v>
      </c>
      <c r="B13" s="558"/>
      <c r="C13" s="558"/>
      <c r="D13" s="558"/>
      <c r="E13" s="558"/>
      <c r="F13" s="763" t="s">
        <v>17</v>
      </c>
      <c r="G13" s="763"/>
      <c r="H13" s="763"/>
      <c r="I13" s="764"/>
    </row>
    <row r="15" spans="1:9" x14ac:dyDescent="0.35">
      <c r="A15" s="420" t="s">
        <v>249</v>
      </c>
      <c r="B15" s="420"/>
      <c r="C15" s="420"/>
      <c r="D15" s="420"/>
      <c r="E15" s="420"/>
      <c r="F15" s="420"/>
      <c r="G15" s="420"/>
      <c r="H15" s="420"/>
      <c r="I15" s="420"/>
    </row>
    <row r="16" spans="1:9" ht="37.5" customHeight="1" x14ac:dyDescent="0.35">
      <c r="A16" s="503" t="s">
        <v>250</v>
      </c>
      <c r="B16" s="503"/>
      <c r="C16" s="549" t="s">
        <v>1535</v>
      </c>
      <c r="D16" s="549"/>
      <c r="E16" s="549"/>
      <c r="F16" s="549"/>
      <c r="G16" s="549"/>
      <c r="H16" s="549"/>
      <c r="I16" s="512"/>
    </row>
    <row r="18" spans="1:10" x14ac:dyDescent="0.35">
      <c r="A18" s="554" t="s">
        <v>252</v>
      </c>
      <c r="B18" s="554"/>
      <c r="C18" s="554"/>
      <c r="D18" s="554"/>
    </row>
    <row r="19" spans="1:10" x14ac:dyDescent="0.35">
      <c r="A19" s="555" t="s">
        <v>32</v>
      </c>
      <c r="B19" s="556" t="s">
        <v>33</v>
      </c>
      <c r="C19" s="556"/>
      <c r="D19" s="556"/>
      <c r="E19" s="556"/>
      <c r="F19" s="556"/>
      <c r="G19" s="556"/>
      <c r="H19" s="556" t="s">
        <v>253</v>
      </c>
      <c r="I19" s="538"/>
      <c r="J19" s="17"/>
    </row>
    <row r="20" spans="1:10" ht="26.25" customHeight="1" x14ac:dyDescent="0.35">
      <c r="A20" s="532"/>
      <c r="B20" s="811"/>
      <c r="C20" s="811"/>
      <c r="D20" s="811"/>
      <c r="E20" s="811"/>
      <c r="F20" s="811"/>
      <c r="G20" s="811"/>
      <c r="H20" s="184" t="s">
        <v>320</v>
      </c>
      <c r="I20" s="301" t="s">
        <v>36</v>
      </c>
      <c r="J20" s="17"/>
    </row>
    <row r="21" spans="1:10" s="2" customFormat="1" ht="17.649999999999999" customHeight="1" x14ac:dyDescent="0.35">
      <c r="A21" s="812" t="s">
        <v>37</v>
      </c>
      <c r="B21" s="797"/>
      <c r="C21" s="797"/>
      <c r="D21" s="797"/>
      <c r="E21" s="797"/>
      <c r="F21" s="797"/>
      <c r="G21" s="797"/>
      <c r="H21" s="797"/>
      <c r="I21" s="797"/>
      <c r="J21" s="7"/>
    </row>
    <row r="22" spans="1:10" ht="30" customHeight="1" x14ac:dyDescent="0.35">
      <c r="A22" s="305" t="s">
        <v>1321</v>
      </c>
      <c r="B22" s="748" t="s">
        <v>1322</v>
      </c>
      <c r="C22" s="813"/>
      <c r="D22" s="813"/>
      <c r="E22" s="813"/>
      <c r="F22" s="813"/>
      <c r="G22" s="762"/>
      <c r="H22" s="317" t="s">
        <v>48</v>
      </c>
      <c r="I22" s="317" t="s">
        <v>44</v>
      </c>
      <c r="J22" s="17"/>
    </row>
    <row r="23" spans="1:10" ht="32.25" customHeight="1" x14ac:dyDescent="0.35">
      <c r="A23" s="103" t="s">
        <v>1323</v>
      </c>
      <c r="B23" s="814" t="s">
        <v>1324</v>
      </c>
      <c r="C23" s="814"/>
      <c r="D23" s="814"/>
      <c r="E23" s="814"/>
      <c r="F23" s="814"/>
      <c r="G23" s="814"/>
      <c r="H23" s="313" t="s">
        <v>50</v>
      </c>
      <c r="I23" s="314" t="s">
        <v>44</v>
      </c>
      <c r="J23" s="17"/>
    </row>
    <row r="24" spans="1:10" s="2" customFormat="1" ht="17.649999999999999" customHeight="1" x14ac:dyDescent="0.35">
      <c r="A24" s="812" t="s">
        <v>261</v>
      </c>
      <c r="B24" s="797"/>
      <c r="C24" s="797"/>
      <c r="D24" s="797"/>
      <c r="E24" s="797"/>
      <c r="F24" s="797"/>
      <c r="G24" s="797"/>
      <c r="H24" s="797"/>
      <c r="I24" s="797"/>
      <c r="J24" s="7"/>
    </row>
    <row r="25" spans="1:10" ht="66.75" customHeight="1" x14ac:dyDescent="0.35">
      <c r="A25" s="98" t="s">
        <v>1325</v>
      </c>
      <c r="B25" s="748" t="s">
        <v>1326</v>
      </c>
      <c r="C25" s="813"/>
      <c r="D25" s="813"/>
      <c r="E25" s="813"/>
      <c r="F25" s="813"/>
      <c r="G25" s="762"/>
      <c r="H25" s="317" t="s">
        <v>92</v>
      </c>
      <c r="I25" s="317" t="s">
        <v>44</v>
      </c>
      <c r="J25" s="17"/>
    </row>
    <row r="26" spans="1:10" ht="66.75" customHeight="1" x14ac:dyDescent="0.35">
      <c r="A26" s="98" t="s">
        <v>1327</v>
      </c>
      <c r="B26" s="748" t="s">
        <v>1515</v>
      </c>
      <c r="C26" s="813"/>
      <c r="D26" s="813"/>
      <c r="E26" s="813"/>
      <c r="F26" s="813"/>
      <c r="G26" s="762"/>
      <c r="H26" s="316" t="s">
        <v>107</v>
      </c>
      <c r="I26" s="316" t="s">
        <v>44</v>
      </c>
      <c r="J26" s="17"/>
    </row>
    <row r="27" spans="1:10" ht="33" customHeight="1" x14ac:dyDescent="0.35">
      <c r="A27" s="315" t="s">
        <v>1328</v>
      </c>
      <c r="B27" s="810" t="s">
        <v>1329</v>
      </c>
      <c r="C27" s="810"/>
      <c r="D27" s="810"/>
      <c r="E27" s="810"/>
      <c r="F27" s="810"/>
      <c r="G27" s="810"/>
      <c r="H27" s="313" t="s">
        <v>115</v>
      </c>
      <c r="I27" s="314" t="s">
        <v>44</v>
      </c>
      <c r="J27" s="17"/>
    </row>
    <row r="28" spans="1:10" s="2" customFormat="1" ht="17.649999999999999" customHeight="1" x14ac:dyDescent="0.35">
      <c r="A28" s="797" t="s">
        <v>271</v>
      </c>
      <c r="B28" s="797"/>
      <c r="C28" s="797"/>
      <c r="D28" s="797"/>
      <c r="E28" s="797"/>
      <c r="F28" s="797"/>
      <c r="G28" s="797"/>
      <c r="H28" s="797"/>
      <c r="I28" s="797"/>
      <c r="J28" s="7"/>
    </row>
    <row r="29" spans="1:10" ht="46.5" customHeight="1" x14ac:dyDescent="0.35">
      <c r="A29" s="300" t="s">
        <v>1330</v>
      </c>
      <c r="B29" s="713" t="s">
        <v>1331</v>
      </c>
      <c r="C29" s="713"/>
      <c r="D29" s="713"/>
      <c r="E29" s="713"/>
      <c r="F29" s="713"/>
      <c r="G29" s="713"/>
      <c r="H29" s="311" t="s">
        <v>118</v>
      </c>
      <c r="I29" s="311" t="s">
        <v>44</v>
      </c>
      <c r="J29" s="17"/>
    </row>
    <row r="30" spans="1:10" x14ac:dyDescent="0.35">
      <c r="J30" s="17"/>
    </row>
    <row r="31" spans="1:10" x14ac:dyDescent="0.35">
      <c r="A31" s="1" t="s">
        <v>276</v>
      </c>
      <c r="J31" s="17"/>
    </row>
    <row r="32" spans="1:10" s="2" customFormat="1" ht="17.649999999999999" customHeight="1" x14ac:dyDescent="0.35">
      <c r="A32" s="515" t="s">
        <v>277</v>
      </c>
      <c r="B32" s="515"/>
      <c r="C32" s="515"/>
      <c r="D32" s="515"/>
      <c r="E32" s="515"/>
      <c r="F32" s="515"/>
      <c r="G32" s="515"/>
      <c r="H32" s="6">
        <v>15</v>
      </c>
      <c r="I32" s="197" t="s">
        <v>278</v>
      </c>
      <c r="J32" s="7"/>
    </row>
    <row r="33" spans="1:10" ht="56.15" customHeight="1" x14ac:dyDescent="0.35">
      <c r="A33" s="516" t="s">
        <v>279</v>
      </c>
      <c r="B33" s="810" t="s">
        <v>1332</v>
      </c>
      <c r="C33" s="810"/>
      <c r="D33" s="810"/>
      <c r="E33" s="810"/>
      <c r="F33" s="810"/>
      <c r="G33" s="810"/>
      <c r="H33" s="810"/>
      <c r="I33" s="800"/>
      <c r="J33" s="17"/>
    </row>
    <row r="34" spans="1:10" ht="58.5" customHeight="1" x14ac:dyDescent="0.35">
      <c r="A34" s="517"/>
      <c r="B34" s="752" t="s">
        <v>1514</v>
      </c>
      <c r="C34" s="749"/>
      <c r="D34" s="749"/>
      <c r="E34" s="749"/>
      <c r="F34" s="749"/>
      <c r="G34" s="749"/>
      <c r="H34" s="749"/>
      <c r="I34" s="749"/>
      <c r="J34" s="17"/>
    </row>
    <row r="35" spans="1:10" ht="24.65" customHeight="1" x14ac:dyDescent="0.35">
      <c r="A35" s="517"/>
      <c r="B35" s="752" t="s">
        <v>1333</v>
      </c>
      <c r="C35" s="749"/>
      <c r="D35" s="749"/>
      <c r="E35" s="749"/>
      <c r="F35" s="749"/>
      <c r="G35" s="749"/>
      <c r="H35" s="749"/>
      <c r="I35" s="749"/>
      <c r="J35" s="17"/>
    </row>
    <row r="36" spans="1:10" ht="34" customHeight="1" x14ac:dyDescent="0.35">
      <c r="A36" s="517"/>
      <c r="B36" s="752" t="s">
        <v>1334</v>
      </c>
      <c r="C36" s="749"/>
      <c r="D36" s="749"/>
      <c r="E36" s="749"/>
      <c r="F36" s="749"/>
      <c r="G36" s="749"/>
      <c r="H36" s="749"/>
      <c r="I36" s="749"/>
      <c r="J36" s="17"/>
    </row>
    <row r="37" spans="1:10" ht="47.25" customHeight="1" x14ac:dyDescent="0.35">
      <c r="A37" s="517"/>
      <c r="B37" s="752" t="s">
        <v>1335</v>
      </c>
      <c r="C37" s="749"/>
      <c r="D37" s="749"/>
      <c r="E37" s="749"/>
      <c r="F37" s="749"/>
      <c r="G37" s="749"/>
      <c r="H37" s="749"/>
      <c r="I37" s="749"/>
      <c r="J37" s="17"/>
    </row>
    <row r="38" spans="1:10" ht="47.25" customHeight="1" x14ac:dyDescent="0.35">
      <c r="A38" s="517"/>
      <c r="B38" s="752" t="s">
        <v>1336</v>
      </c>
      <c r="C38" s="749"/>
      <c r="D38" s="749"/>
      <c r="E38" s="749"/>
      <c r="F38" s="749"/>
      <c r="G38" s="749"/>
      <c r="H38" s="749"/>
      <c r="I38" s="749"/>
      <c r="J38" s="17"/>
    </row>
    <row r="39" spans="1:10" ht="19.5" customHeight="1" x14ac:dyDescent="0.35">
      <c r="A39" s="517"/>
      <c r="B39" s="752" t="s">
        <v>1337</v>
      </c>
      <c r="C39" s="749"/>
      <c r="D39" s="749"/>
      <c r="E39" s="749"/>
      <c r="F39" s="749"/>
      <c r="G39" s="749"/>
      <c r="H39" s="749"/>
      <c r="I39" s="749"/>
      <c r="J39" s="17"/>
    </row>
    <row r="40" spans="1:10" ht="33" customHeight="1" x14ac:dyDescent="0.35">
      <c r="A40" s="517"/>
      <c r="B40" s="752" t="s">
        <v>1516</v>
      </c>
      <c r="C40" s="749"/>
      <c r="D40" s="749"/>
      <c r="E40" s="749"/>
      <c r="F40" s="749"/>
      <c r="G40" s="749"/>
      <c r="H40" s="749"/>
      <c r="I40" s="749"/>
      <c r="J40" s="17"/>
    </row>
    <row r="41" spans="1:10" ht="41.5" customHeight="1" x14ac:dyDescent="0.35">
      <c r="A41" s="517"/>
      <c r="B41" s="752" t="s">
        <v>1338</v>
      </c>
      <c r="C41" s="749"/>
      <c r="D41" s="749"/>
      <c r="E41" s="749"/>
      <c r="F41" s="749"/>
      <c r="G41" s="749"/>
      <c r="H41" s="749"/>
      <c r="I41" s="749"/>
      <c r="J41" s="17"/>
    </row>
    <row r="42" spans="1:10" ht="21" customHeight="1" x14ac:dyDescent="0.35">
      <c r="A42" s="506" t="s">
        <v>289</v>
      </c>
      <c r="B42" s="547"/>
      <c r="C42" s="547"/>
      <c r="D42" s="746" t="s">
        <v>1339</v>
      </c>
      <c r="E42" s="746"/>
      <c r="F42" s="746"/>
      <c r="G42" s="746"/>
      <c r="H42" s="746"/>
      <c r="I42" s="747"/>
      <c r="J42" s="17"/>
    </row>
    <row r="43" spans="1:10" ht="30.75" customHeight="1" x14ac:dyDescent="0.35">
      <c r="A43" s="509" t="s">
        <v>291</v>
      </c>
      <c r="B43" s="548"/>
      <c r="C43" s="548"/>
      <c r="D43" s="717" t="s">
        <v>1534</v>
      </c>
      <c r="E43" s="717"/>
      <c r="F43" s="717"/>
      <c r="G43" s="717"/>
      <c r="H43" s="717"/>
      <c r="I43" s="796"/>
      <c r="J43" s="17"/>
    </row>
    <row r="44" spans="1:10" s="2" customFormat="1" ht="17.649999999999999" customHeight="1" x14ac:dyDescent="0.35">
      <c r="A44" s="744" t="s">
        <v>296</v>
      </c>
      <c r="B44" s="745"/>
      <c r="C44" s="745"/>
      <c r="D44" s="745"/>
      <c r="E44" s="745"/>
      <c r="F44" s="745"/>
      <c r="G44" s="745"/>
      <c r="H44" s="114">
        <v>25</v>
      </c>
      <c r="I44" s="309" t="s">
        <v>278</v>
      </c>
      <c r="J44" s="7"/>
    </row>
    <row r="45" spans="1:10" s="2" customFormat="1" ht="17.649999999999999" customHeight="1" x14ac:dyDescent="0.35">
      <c r="A45" s="532" t="s">
        <v>279</v>
      </c>
      <c r="B45" s="806" t="s">
        <v>1517</v>
      </c>
      <c r="C45" s="807"/>
      <c r="D45" s="807"/>
      <c r="E45" s="807"/>
      <c r="F45" s="807"/>
      <c r="G45" s="807"/>
      <c r="H45" s="807"/>
      <c r="I45" s="807"/>
      <c r="J45" s="7"/>
    </row>
    <row r="46" spans="1:10" s="2" customFormat="1" ht="26.5" customHeight="1" x14ac:dyDescent="0.35">
      <c r="A46" s="786"/>
      <c r="B46" s="808" t="s">
        <v>1340</v>
      </c>
      <c r="C46" s="809"/>
      <c r="D46" s="809"/>
      <c r="E46" s="809"/>
      <c r="F46" s="809"/>
      <c r="G46" s="809"/>
      <c r="H46" s="809"/>
      <c r="I46" s="809"/>
      <c r="J46" s="7"/>
    </row>
    <row r="47" spans="1:10" s="2" customFormat="1" ht="32.5" customHeight="1" x14ac:dyDescent="0.35">
      <c r="A47" s="786"/>
      <c r="B47" s="808" t="s">
        <v>1341</v>
      </c>
      <c r="C47" s="809"/>
      <c r="D47" s="809"/>
      <c r="E47" s="809"/>
      <c r="F47" s="809"/>
      <c r="G47" s="809"/>
      <c r="H47" s="809"/>
      <c r="I47" s="809"/>
      <c r="J47" s="7"/>
    </row>
    <row r="48" spans="1:10" s="2" customFormat="1" ht="17.649999999999999" customHeight="1" x14ac:dyDescent="0.3">
      <c r="A48" s="786"/>
      <c r="B48" s="804" t="s">
        <v>1342</v>
      </c>
      <c r="C48" s="805"/>
      <c r="D48" s="805"/>
      <c r="E48" s="805"/>
      <c r="F48" s="805"/>
      <c r="G48" s="805"/>
      <c r="H48" s="805"/>
      <c r="I48" s="805"/>
      <c r="J48" s="7"/>
    </row>
    <row r="49" spans="1:11" ht="20.25" customHeight="1" x14ac:dyDescent="0.3">
      <c r="A49" s="786"/>
      <c r="B49" s="804" t="s">
        <v>1343</v>
      </c>
      <c r="C49" s="805"/>
      <c r="D49" s="805"/>
      <c r="E49" s="805"/>
      <c r="F49" s="805"/>
      <c r="G49" s="805"/>
      <c r="H49" s="805"/>
      <c r="I49" s="805"/>
      <c r="J49" s="17"/>
    </row>
    <row r="50" spans="1:11" ht="15.65" customHeight="1" x14ac:dyDescent="0.3">
      <c r="A50" s="786"/>
      <c r="B50" s="804" t="s">
        <v>1518</v>
      </c>
      <c r="C50" s="805"/>
      <c r="D50" s="805"/>
      <c r="E50" s="805"/>
      <c r="F50" s="805"/>
      <c r="G50" s="805"/>
      <c r="H50" s="805"/>
      <c r="I50" s="805"/>
      <c r="J50" s="17"/>
      <c r="K50" s="17"/>
    </row>
    <row r="51" spans="1:11" ht="20.25" customHeight="1" x14ac:dyDescent="0.3">
      <c r="A51" s="786"/>
      <c r="B51" s="804" t="s">
        <v>1344</v>
      </c>
      <c r="C51" s="805"/>
      <c r="D51" s="805"/>
      <c r="E51" s="805"/>
      <c r="F51" s="805"/>
      <c r="G51" s="805"/>
      <c r="H51" s="805"/>
      <c r="I51" s="805"/>
      <c r="J51" s="17"/>
      <c r="K51" s="17"/>
    </row>
    <row r="52" spans="1:11" x14ac:dyDescent="0.3">
      <c r="A52" s="533"/>
      <c r="B52" s="804" t="s">
        <v>1345</v>
      </c>
      <c r="C52" s="805"/>
      <c r="D52" s="805"/>
      <c r="E52" s="805"/>
      <c r="F52" s="805"/>
      <c r="G52" s="805"/>
      <c r="H52" s="805"/>
      <c r="I52" s="805"/>
      <c r="J52" s="17"/>
      <c r="K52" s="17"/>
    </row>
    <row r="53" spans="1:11" ht="21" customHeight="1" x14ac:dyDescent="0.35">
      <c r="A53" s="506" t="s">
        <v>289</v>
      </c>
      <c r="B53" s="547"/>
      <c r="C53" s="547"/>
      <c r="D53" s="746" t="s">
        <v>1346</v>
      </c>
      <c r="E53" s="746"/>
      <c r="F53" s="746"/>
      <c r="G53" s="746"/>
      <c r="H53" s="746"/>
      <c r="I53" s="747"/>
      <c r="J53" s="17"/>
      <c r="K53" s="17"/>
    </row>
    <row r="54" spans="1:11" ht="32.25" customHeight="1" x14ac:dyDescent="0.35">
      <c r="A54" s="509" t="s">
        <v>291</v>
      </c>
      <c r="B54" s="548"/>
      <c r="C54" s="548"/>
      <c r="D54" s="717" t="s">
        <v>1539</v>
      </c>
      <c r="E54" s="717"/>
      <c r="F54" s="717"/>
      <c r="G54" s="717"/>
      <c r="H54" s="717"/>
      <c r="I54" s="796"/>
      <c r="J54" s="17"/>
      <c r="K54" s="17"/>
    </row>
    <row r="55" spans="1:11" x14ac:dyDescent="0.35">
      <c r="J55" s="17"/>
      <c r="K55" s="17"/>
    </row>
    <row r="56" spans="1:11" x14ac:dyDescent="0.35">
      <c r="A56" s="1" t="s">
        <v>301</v>
      </c>
      <c r="J56" s="17"/>
      <c r="K56" s="17"/>
    </row>
    <row r="57" spans="1:11" ht="68.5" customHeight="1" x14ac:dyDescent="0.35">
      <c r="A57" s="506" t="s">
        <v>302</v>
      </c>
      <c r="B57" s="547"/>
      <c r="C57" s="713" t="s">
        <v>1347</v>
      </c>
      <c r="D57" s="713"/>
      <c r="E57" s="713"/>
      <c r="F57" s="713"/>
      <c r="G57" s="713"/>
      <c r="H57" s="713"/>
      <c r="I57" s="748"/>
      <c r="J57" s="17"/>
      <c r="K57" s="17"/>
    </row>
    <row r="58" spans="1:11" ht="99.75" customHeight="1" x14ac:dyDescent="0.35">
      <c r="A58" s="506" t="s">
        <v>304</v>
      </c>
      <c r="B58" s="547"/>
      <c r="C58" s="713" t="s">
        <v>1348</v>
      </c>
      <c r="D58" s="713"/>
      <c r="E58" s="713"/>
      <c r="F58" s="713"/>
      <c r="G58" s="713"/>
      <c r="H58" s="713"/>
      <c r="I58" s="748"/>
      <c r="J58" s="17"/>
      <c r="K58" s="17"/>
    </row>
    <row r="59" spans="1:11" x14ac:dyDescent="0.35">
      <c r="J59" s="17"/>
      <c r="K59" s="17"/>
    </row>
    <row r="60" spans="1:11" x14ac:dyDescent="0.35">
      <c r="A60" s="2" t="s">
        <v>305</v>
      </c>
      <c r="B60" s="7"/>
      <c r="C60" s="7"/>
      <c r="D60" s="7"/>
      <c r="E60" s="7"/>
      <c r="F60" s="7"/>
      <c r="G60" s="7"/>
      <c r="J60" s="17"/>
      <c r="K60" s="17"/>
    </row>
    <row r="61" spans="1:11" ht="15" x14ac:dyDescent="0.35">
      <c r="A61" s="550" t="s">
        <v>306</v>
      </c>
      <c r="B61" s="550"/>
      <c r="C61" s="550"/>
      <c r="D61" s="550"/>
      <c r="E61" s="550"/>
      <c r="F61" s="550"/>
      <c r="G61" s="550"/>
      <c r="H61" s="8">
        <v>1.5</v>
      </c>
      <c r="I61" s="185" t="s">
        <v>307</v>
      </c>
      <c r="J61" s="17"/>
      <c r="K61" s="17"/>
    </row>
    <row r="62" spans="1:11" ht="23.5" customHeight="1" x14ac:dyDescent="0.35">
      <c r="A62" s="513" t="s">
        <v>1538</v>
      </c>
      <c r="B62" s="550"/>
      <c r="C62" s="550"/>
      <c r="D62" s="550"/>
      <c r="E62" s="550"/>
      <c r="F62" s="550"/>
      <c r="G62" s="550"/>
      <c r="H62" s="8">
        <v>1.5</v>
      </c>
      <c r="I62" s="185" t="s">
        <v>307</v>
      </c>
      <c r="J62" s="17"/>
      <c r="K62" s="17"/>
    </row>
    <row r="63" spans="1:11" x14ac:dyDescent="0.35">
      <c r="A63" s="208"/>
      <c r="B63" s="208"/>
      <c r="C63" s="208"/>
      <c r="D63" s="208"/>
      <c r="E63" s="208"/>
      <c r="F63" s="208"/>
      <c r="G63" s="208"/>
      <c r="H63" s="9"/>
      <c r="I63" s="180"/>
      <c r="J63" s="17"/>
      <c r="K63" s="17"/>
    </row>
    <row r="64" spans="1:11" x14ac:dyDescent="0.35">
      <c r="A64" s="511" t="s">
        <v>309</v>
      </c>
      <c r="B64" s="511"/>
      <c r="C64" s="511"/>
      <c r="D64" s="511"/>
      <c r="E64" s="511"/>
      <c r="F64" s="511"/>
      <c r="G64" s="511"/>
      <c r="H64" s="10"/>
      <c r="I64" s="11"/>
      <c r="J64" s="17"/>
      <c r="K64" s="17"/>
    </row>
    <row r="65" spans="1:11" ht="17.649999999999999" customHeight="1" x14ac:dyDescent="0.35">
      <c r="A65" s="503" t="s">
        <v>310</v>
      </c>
      <c r="B65" s="503"/>
      <c r="C65" s="503"/>
      <c r="D65" s="503"/>
      <c r="E65" s="503"/>
      <c r="F65" s="207">
        <v>49</v>
      </c>
      <c r="G65" s="207" t="s">
        <v>278</v>
      </c>
      <c r="H65" s="19">
        <f>F65/25</f>
        <v>1.96</v>
      </c>
      <c r="I65" s="185" t="s">
        <v>307</v>
      </c>
      <c r="J65" s="17"/>
      <c r="K65" s="17"/>
    </row>
    <row r="66" spans="1:11" ht="17.649999999999999" customHeight="1" x14ac:dyDescent="0.35">
      <c r="A66" s="12" t="s">
        <v>143</v>
      </c>
      <c r="B66" s="504" t="s">
        <v>145</v>
      </c>
      <c r="C66" s="504"/>
      <c r="D66" s="504"/>
      <c r="E66" s="504"/>
      <c r="F66" s="207">
        <v>15</v>
      </c>
      <c r="G66" s="207" t="s">
        <v>278</v>
      </c>
      <c r="H66" s="13"/>
      <c r="I66" s="14"/>
      <c r="J66" s="17"/>
      <c r="K66" s="17"/>
    </row>
    <row r="67" spans="1:11" ht="17.649999999999999" customHeight="1" x14ac:dyDescent="0.35">
      <c r="B67" s="504" t="s">
        <v>311</v>
      </c>
      <c r="C67" s="504"/>
      <c r="D67" s="504"/>
      <c r="E67" s="504"/>
      <c r="F67" s="207">
        <v>25</v>
      </c>
      <c r="G67" s="207" t="s">
        <v>278</v>
      </c>
      <c r="H67" s="15"/>
      <c r="I67" s="16"/>
      <c r="J67" s="17"/>
      <c r="K67" s="17"/>
    </row>
    <row r="68" spans="1:11" ht="17.649999999999999" customHeight="1" x14ac:dyDescent="0.35">
      <c r="B68" s="504" t="s">
        <v>312</v>
      </c>
      <c r="C68" s="504"/>
      <c r="D68" s="504"/>
      <c r="E68" s="504"/>
      <c r="F68" s="207">
        <v>6</v>
      </c>
      <c r="G68" s="207" t="s">
        <v>278</v>
      </c>
      <c r="H68" s="15"/>
      <c r="I68" s="16"/>
      <c r="J68" s="17"/>
      <c r="K68" s="17"/>
    </row>
    <row r="69" spans="1:11" ht="17.649999999999999" customHeight="1" x14ac:dyDescent="0.35">
      <c r="B69" s="504" t="s">
        <v>313</v>
      </c>
      <c r="C69" s="504"/>
      <c r="D69" s="504"/>
      <c r="E69" s="504"/>
      <c r="F69" s="207" t="s">
        <v>165</v>
      </c>
      <c r="G69" s="207" t="s">
        <v>278</v>
      </c>
      <c r="H69" s="15"/>
      <c r="I69" s="16"/>
      <c r="J69" s="17"/>
      <c r="K69" s="17"/>
    </row>
    <row r="70" spans="1:11" ht="17.649999999999999" customHeight="1" x14ac:dyDescent="0.35">
      <c r="B70" s="504" t="s">
        <v>314</v>
      </c>
      <c r="C70" s="504"/>
      <c r="D70" s="504"/>
      <c r="E70" s="504"/>
      <c r="F70" s="207" t="s">
        <v>165</v>
      </c>
      <c r="G70" s="207" t="s">
        <v>278</v>
      </c>
      <c r="H70" s="15"/>
      <c r="I70" s="16"/>
      <c r="J70" s="17"/>
      <c r="K70" s="17"/>
    </row>
    <row r="71" spans="1:11" ht="17.649999999999999" customHeight="1" x14ac:dyDescent="0.35">
      <c r="B71" s="504" t="s">
        <v>315</v>
      </c>
      <c r="C71" s="504"/>
      <c r="D71" s="504"/>
      <c r="E71" s="504"/>
      <c r="F71" s="207">
        <v>3</v>
      </c>
      <c r="G71" s="207" t="s">
        <v>278</v>
      </c>
      <c r="H71" s="195"/>
      <c r="I71" s="199"/>
    </row>
    <row r="72" spans="1:11" ht="31.15" customHeight="1" x14ac:dyDescent="0.35">
      <c r="A72" s="503" t="s">
        <v>316</v>
      </c>
      <c r="B72" s="503"/>
      <c r="C72" s="503"/>
      <c r="D72" s="503"/>
      <c r="E72" s="503"/>
      <c r="F72" s="207" t="s">
        <v>165</v>
      </c>
      <c r="G72" s="207" t="s">
        <v>278</v>
      </c>
      <c r="H72" s="207" t="s">
        <v>165</v>
      </c>
      <c r="I72" s="185" t="s">
        <v>307</v>
      </c>
    </row>
    <row r="73" spans="1:11" ht="17.649999999999999" customHeight="1" x14ac:dyDescent="0.35">
      <c r="A73" s="504" t="s">
        <v>317</v>
      </c>
      <c r="B73" s="504"/>
      <c r="C73" s="504"/>
      <c r="D73" s="504"/>
      <c r="E73" s="504"/>
      <c r="F73" s="207">
        <v>26</v>
      </c>
      <c r="G73" s="207" t="s">
        <v>278</v>
      </c>
      <c r="H73" s="19">
        <f>F73/25</f>
        <v>1.04</v>
      </c>
      <c r="I73" s="185" t="s">
        <v>307</v>
      </c>
    </row>
  </sheetData>
  <mergeCells count="79">
    <mergeCell ref="A5:C5"/>
    <mergeCell ref="D5:I5"/>
    <mergeCell ref="A2:I2"/>
    <mergeCell ref="A3:C3"/>
    <mergeCell ref="D3:I3"/>
    <mergeCell ref="A4:C4"/>
    <mergeCell ref="D4:I4"/>
    <mergeCell ref="A6:C6"/>
    <mergeCell ref="D6:I6"/>
    <mergeCell ref="A8:I8"/>
    <mergeCell ref="A10:E10"/>
    <mergeCell ref="F10:I10"/>
    <mergeCell ref="A11:E11"/>
    <mergeCell ref="F11:I11"/>
    <mergeCell ref="A12:E12"/>
    <mergeCell ref="F12:I12"/>
    <mergeCell ref="A13:E13"/>
    <mergeCell ref="F13:I13"/>
    <mergeCell ref="B27:G27"/>
    <mergeCell ref="A15:I15"/>
    <mergeCell ref="A16:B16"/>
    <mergeCell ref="C16:I16"/>
    <mergeCell ref="A18:D18"/>
    <mergeCell ref="A19:A20"/>
    <mergeCell ref="B19:G20"/>
    <mergeCell ref="H19:I19"/>
    <mergeCell ref="A21:I21"/>
    <mergeCell ref="B22:G22"/>
    <mergeCell ref="B23:G23"/>
    <mergeCell ref="A24:I24"/>
    <mergeCell ref="B25:G25"/>
    <mergeCell ref="B26:G26"/>
    <mergeCell ref="A28:I28"/>
    <mergeCell ref="B29:G29"/>
    <mergeCell ref="A32:G32"/>
    <mergeCell ref="A33:A41"/>
    <mergeCell ref="B33:I33"/>
    <mergeCell ref="B34:I34"/>
    <mergeCell ref="B35:I35"/>
    <mergeCell ref="B36:I36"/>
    <mergeCell ref="B37:I37"/>
    <mergeCell ref="B40:I40"/>
    <mergeCell ref="B38:I38"/>
    <mergeCell ref="B39:I39"/>
    <mergeCell ref="B41:I41"/>
    <mergeCell ref="A42:C42"/>
    <mergeCell ref="D42:I42"/>
    <mergeCell ref="A43:C43"/>
    <mergeCell ref="D43:I43"/>
    <mergeCell ref="A57:B57"/>
    <mergeCell ref="C57:I57"/>
    <mergeCell ref="A44:G44"/>
    <mergeCell ref="B49:I49"/>
    <mergeCell ref="B50:I50"/>
    <mergeCell ref="B51:I51"/>
    <mergeCell ref="B52:I52"/>
    <mergeCell ref="B45:I45"/>
    <mergeCell ref="B46:I46"/>
    <mergeCell ref="B47:I47"/>
    <mergeCell ref="A58:B58"/>
    <mergeCell ref="C58:I58"/>
    <mergeCell ref="A53:C53"/>
    <mergeCell ref="D53:I53"/>
    <mergeCell ref="B48:I48"/>
    <mergeCell ref="A45:A52"/>
    <mergeCell ref="A54:C54"/>
    <mergeCell ref="D54:I54"/>
    <mergeCell ref="A73:E73"/>
    <mergeCell ref="A61:G61"/>
    <mergeCell ref="A62:G62"/>
    <mergeCell ref="A64:G64"/>
    <mergeCell ref="A65:E65"/>
    <mergeCell ref="B66:E66"/>
    <mergeCell ref="B67:E67"/>
    <mergeCell ref="B68:E68"/>
    <mergeCell ref="B69:E69"/>
    <mergeCell ref="B70:E70"/>
    <mergeCell ref="B71:E71"/>
    <mergeCell ref="A72:E72"/>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K65"/>
  <sheetViews>
    <sheetView view="pageBreakPreview" topLeftCell="A26" zoomScaleNormal="100" zoomScaleSheetLayoutView="100" workbookViewId="0">
      <selection activeCell="C50" sqref="C50:I50"/>
    </sheetView>
  </sheetViews>
  <sheetFormatPr defaultColWidth="8.81640625" defaultRowHeight="13" x14ac:dyDescent="0.35"/>
  <cols>
    <col min="1" max="1" width="10.1796875" style="3" customWidth="1"/>
    <col min="2" max="5" width="9" style="3" customWidth="1"/>
    <col min="6" max="6" width="8.81640625" style="3" customWidth="1"/>
    <col min="7" max="7" width="11.81640625" style="3" customWidth="1"/>
    <col min="8" max="8" width="10.7265625" style="3" customWidth="1"/>
    <col min="9" max="9" width="8.7265625" style="3" customWidth="1"/>
    <col min="10" max="10" width="2.7265625" style="3" customWidth="1"/>
    <col min="11" max="16384" width="8.81640625" style="3"/>
  </cols>
  <sheetData>
    <row r="1" spans="1:9" x14ac:dyDescent="0.35">
      <c r="A1" s="1" t="s">
        <v>241</v>
      </c>
    </row>
    <row r="2" spans="1:9" x14ac:dyDescent="0.35">
      <c r="A2" s="765" t="s">
        <v>1152</v>
      </c>
      <c r="B2" s="765"/>
      <c r="C2" s="765"/>
      <c r="D2" s="765"/>
      <c r="E2" s="765"/>
      <c r="F2" s="765"/>
      <c r="G2" s="765"/>
      <c r="H2" s="765"/>
      <c r="I2" s="765"/>
    </row>
    <row r="3" spans="1:9" x14ac:dyDescent="0.35">
      <c r="A3" s="544" t="s">
        <v>141</v>
      </c>
      <c r="B3" s="558"/>
      <c r="C3" s="558"/>
      <c r="D3" s="764">
        <v>4</v>
      </c>
      <c r="E3" s="828"/>
      <c r="F3" s="828"/>
      <c r="G3" s="828"/>
      <c r="H3" s="828"/>
      <c r="I3" s="828"/>
    </row>
    <row r="4" spans="1:9" x14ac:dyDescent="0.35">
      <c r="A4" s="544" t="s">
        <v>140</v>
      </c>
      <c r="B4" s="558"/>
      <c r="C4" s="558"/>
      <c r="D4" s="764" t="s">
        <v>242</v>
      </c>
      <c r="E4" s="828"/>
      <c r="F4" s="828"/>
      <c r="G4" s="828"/>
      <c r="H4" s="828"/>
      <c r="I4" s="828"/>
    </row>
    <row r="5" spans="1:9" x14ac:dyDescent="0.35">
      <c r="A5" s="544" t="s">
        <v>144</v>
      </c>
      <c r="B5" s="558"/>
      <c r="C5" s="558"/>
      <c r="D5" s="764" t="s">
        <v>243</v>
      </c>
      <c r="E5" s="828"/>
      <c r="F5" s="828"/>
      <c r="G5" s="828"/>
      <c r="H5" s="828"/>
      <c r="I5" s="828"/>
    </row>
    <row r="6" spans="1:9" ht="19" customHeight="1" x14ac:dyDescent="0.35">
      <c r="A6" s="544" t="s">
        <v>244</v>
      </c>
      <c r="B6" s="558"/>
      <c r="C6" s="558"/>
      <c r="D6" s="510" t="s">
        <v>721</v>
      </c>
      <c r="E6" s="508"/>
      <c r="F6" s="508"/>
      <c r="G6" s="508"/>
      <c r="H6" s="508"/>
      <c r="I6" s="508"/>
    </row>
    <row r="8" spans="1:9" x14ac:dyDescent="0.35">
      <c r="A8" s="546" t="s">
        <v>3</v>
      </c>
      <c r="B8" s="546"/>
      <c r="C8" s="546"/>
      <c r="D8" s="546"/>
      <c r="E8" s="546"/>
      <c r="F8" s="546"/>
      <c r="G8" s="546"/>
      <c r="H8" s="546"/>
      <c r="I8" s="546"/>
    </row>
    <row r="9" spans="1:9" x14ac:dyDescent="0.35">
      <c r="A9" s="248" t="s">
        <v>1487</v>
      </c>
      <c r="B9" s="248"/>
      <c r="C9" s="248"/>
      <c r="D9" s="248"/>
      <c r="E9" s="248"/>
      <c r="F9" s="248"/>
      <c r="G9" s="248"/>
      <c r="H9" s="248"/>
      <c r="I9" s="248"/>
    </row>
    <row r="10" spans="1:9" x14ac:dyDescent="0.35">
      <c r="A10" s="544" t="s">
        <v>10</v>
      </c>
      <c r="B10" s="558"/>
      <c r="C10" s="558"/>
      <c r="D10" s="558"/>
      <c r="E10" s="558"/>
      <c r="F10" s="764" t="s">
        <v>11</v>
      </c>
      <c r="G10" s="828"/>
      <c r="H10" s="828"/>
      <c r="I10" s="828"/>
    </row>
    <row r="11" spans="1:9" x14ac:dyDescent="0.35">
      <c r="A11" s="544" t="s">
        <v>246</v>
      </c>
      <c r="B11" s="558"/>
      <c r="C11" s="558"/>
      <c r="D11" s="558"/>
      <c r="E11" s="558"/>
      <c r="F11" s="764" t="s">
        <v>247</v>
      </c>
      <c r="G11" s="828"/>
      <c r="H11" s="828"/>
      <c r="I11" s="828"/>
    </row>
    <row r="12" spans="1:9" x14ac:dyDescent="0.35">
      <c r="A12" s="544" t="s">
        <v>248</v>
      </c>
      <c r="B12" s="558"/>
      <c r="C12" s="558"/>
      <c r="D12" s="558"/>
      <c r="E12" s="558"/>
      <c r="F12" s="764">
        <v>3</v>
      </c>
      <c r="G12" s="828"/>
      <c r="H12" s="828"/>
      <c r="I12" s="828"/>
    </row>
    <row r="13" spans="1:9" x14ac:dyDescent="0.35">
      <c r="A13" s="544" t="s">
        <v>16</v>
      </c>
      <c r="B13" s="558"/>
      <c r="C13" s="558"/>
      <c r="D13" s="558"/>
      <c r="E13" s="558"/>
      <c r="F13" s="764" t="s">
        <v>17</v>
      </c>
      <c r="G13" s="828"/>
      <c r="H13" s="828"/>
      <c r="I13" s="828"/>
    </row>
    <row r="14" spans="1:9" x14ac:dyDescent="0.35">
      <c r="A14" s="420" t="s">
        <v>249</v>
      </c>
      <c r="B14" s="420"/>
      <c r="C14" s="420"/>
      <c r="D14" s="420"/>
      <c r="E14" s="420"/>
      <c r="F14" s="420"/>
      <c r="G14" s="420"/>
      <c r="H14" s="420"/>
      <c r="I14" s="420"/>
    </row>
    <row r="15" spans="1:9" ht="37.5" customHeight="1" x14ac:dyDescent="0.35">
      <c r="A15" s="503" t="s">
        <v>250</v>
      </c>
      <c r="B15" s="503"/>
      <c r="C15" s="748" t="s">
        <v>1540</v>
      </c>
      <c r="D15" s="813"/>
      <c r="E15" s="813"/>
      <c r="F15" s="813"/>
      <c r="G15" s="813"/>
      <c r="H15" s="813"/>
      <c r="I15" s="813"/>
    </row>
    <row r="16" spans="1:9" x14ac:dyDescent="0.35">
      <c r="A16" s="554" t="s">
        <v>252</v>
      </c>
      <c r="B16" s="554"/>
      <c r="C16" s="554"/>
      <c r="D16" s="554"/>
    </row>
    <row r="17" spans="1:11" ht="18.75" customHeight="1" x14ac:dyDescent="0.35">
      <c r="A17" s="555" t="s">
        <v>32</v>
      </c>
      <c r="B17" s="556" t="s">
        <v>33</v>
      </c>
      <c r="C17" s="556"/>
      <c r="D17" s="556"/>
      <c r="E17" s="556"/>
      <c r="F17" s="556"/>
      <c r="G17" s="556"/>
      <c r="H17" s="556" t="s">
        <v>253</v>
      </c>
      <c r="I17" s="538"/>
    </row>
    <row r="18" spans="1:11" ht="32.25" customHeight="1" x14ac:dyDescent="0.35">
      <c r="A18" s="555"/>
      <c r="B18" s="556"/>
      <c r="C18" s="556"/>
      <c r="D18" s="556"/>
      <c r="E18" s="556"/>
      <c r="F18" s="556"/>
      <c r="G18" s="556"/>
      <c r="H18" s="183" t="s">
        <v>320</v>
      </c>
      <c r="I18" s="189" t="s">
        <v>36</v>
      </c>
    </row>
    <row r="19" spans="1:11" s="2" customFormat="1" ht="17.649999999999999" customHeight="1" x14ac:dyDescent="0.35">
      <c r="A19" s="422" t="s">
        <v>37</v>
      </c>
      <c r="B19" s="737"/>
      <c r="C19" s="737"/>
      <c r="D19" s="737"/>
      <c r="E19" s="737"/>
      <c r="F19" s="737"/>
      <c r="G19" s="737"/>
      <c r="H19" s="737"/>
      <c r="I19" s="738"/>
    </row>
    <row r="20" spans="1:11" ht="36" customHeight="1" x14ac:dyDescent="0.35">
      <c r="A20" s="98" t="s">
        <v>1349</v>
      </c>
      <c r="B20" s="824" t="s">
        <v>1350</v>
      </c>
      <c r="C20" s="825"/>
      <c r="D20" s="825"/>
      <c r="E20" s="825"/>
      <c r="F20" s="825"/>
      <c r="G20" s="826"/>
      <c r="H20" s="99" t="s">
        <v>48</v>
      </c>
      <c r="I20" s="223" t="s">
        <v>1102</v>
      </c>
      <c r="J20" s="17"/>
      <c r="K20" s="17"/>
    </row>
    <row r="21" spans="1:11" ht="49.5" customHeight="1" x14ac:dyDescent="0.35">
      <c r="A21" s="370" t="s">
        <v>1351</v>
      </c>
      <c r="B21" s="827" t="s">
        <v>1352</v>
      </c>
      <c r="C21" s="827"/>
      <c r="D21" s="827"/>
      <c r="E21" s="827"/>
      <c r="F21" s="827"/>
      <c r="G21" s="827"/>
      <c r="H21" s="304" t="s">
        <v>50</v>
      </c>
      <c r="I21" s="223" t="s">
        <v>44</v>
      </c>
      <c r="J21" s="17"/>
      <c r="K21" s="17"/>
    </row>
    <row r="22" spans="1:11" s="2" customFormat="1" ht="17.649999999999999" customHeight="1" x14ac:dyDescent="0.35">
      <c r="A22" s="701" t="s">
        <v>261</v>
      </c>
      <c r="B22" s="661"/>
      <c r="C22" s="661"/>
      <c r="D22" s="661"/>
      <c r="E22" s="661"/>
      <c r="F22" s="661"/>
      <c r="G22" s="661"/>
      <c r="H22" s="661"/>
      <c r="I22" s="662"/>
      <c r="J22" s="7"/>
      <c r="K22" s="7"/>
    </row>
    <row r="23" spans="1:11" ht="45.75" customHeight="1" x14ac:dyDescent="0.35">
      <c r="A23" s="98" t="s">
        <v>1353</v>
      </c>
      <c r="B23" s="813" t="s">
        <v>1354</v>
      </c>
      <c r="C23" s="813"/>
      <c r="D23" s="813"/>
      <c r="E23" s="813"/>
      <c r="F23" s="813"/>
      <c r="G23" s="813"/>
      <c r="H23" s="364" t="s">
        <v>92</v>
      </c>
      <c r="I23" s="223" t="s">
        <v>44</v>
      </c>
      <c r="J23" s="17"/>
      <c r="K23" s="17"/>
    </row>
    <row r="24" spans="1:11" ht="43.5" customHeight="1" x14ac:dyDescent="0.35">
      <c r="A24" s="371" t="s">
        <v>1355</v>
      </c>
      <c r="B24" s="748" t="s">
        <v>1356</v>
      </c>
      <c r="C24" s="813"/>
      <c r="D24" s="813"/>
      <c r="E24" s="813"/>
      <c r="F24" s="813"/>
      <c r="G24" s="762"/>
      <c r="H24" s="101" t="s">
        <v>107</v>
      </c>
      <c r="I24" s="311" t="s">
        <v>44</v>
      </c>
      <c r="J24" s="17"/>
      <c r="K24" s="17"/>
    </row>
    <row r="25" spans="1:11" s="2" customFormat="1" ht="17.649999999999999" customHeight="1" x14ac:dyDescent="0.35">
      <c r="A25" s="422" t="s">
        <v>271</v>
      </c>
      <c r="B25" s="424"/>
      <c r="C25" s="424"/>
      <c r="D25" s="424"/>
      <c r="E25" s="424"/>
      <c r="F25" s="424"/>
      <c r="G25" s="424"/>
      <c r="H25" s="424"/>
      <c r="I25" s="425"/>
      <c r="J25" s="7"/>
      <c r="K25" s="7"/>
    </row>
    <row r="26" spans="1:11" ht="42" customHeight="1" x14ac:dyDescent="0.35">
      <c r="A26" s="98" t="s">
        <v>1357</v>
      </c>
      <c r="B26" s="748" t="s">
        <v>1358</v>
      </c>
      <c r="C26" s="813"/>
      <c r="D26" s="813"/>
      <c r="E26" s="813"/>
      <c r="F26" s="813"/>
      <c r="G26" s="762"/>
      <c r="H26" s="223" t="s">
        <v>118</v>
      </c>
      <c r="I26" s="223" t="s">
        <v>44</v>
      </c>
      <c r="J26" s="17"/>
      <c r="K26" s="17"/>
    </row>
    <row r="27" spans="1:11" x14ac:dyDescent="0.35">
      <c r="J27" s="17"/>
      <c r="K27" s="17"/>
    </row>
    <row r="28" spans="1:11" x14ac:dyDescent="0.35">
      <c r="A28" s="1" t="s">
        <v>276</v>
      </c>
    </row>
    <row r="29" spans="1:11" s="2" customFormat="1" ht="17.649999999999999" customHeight="1" x14ac:dyDescent="0.35">
      <c r="A29" s="515" t="s">
        <v>277</v>
      </c>
      <c r="B29" s="515"/>
      <c r="C29" s="515"/>
      <c r="D29" s="515"/>
      <c r="E29" s="515"/>
      <c r="F29" s="515"/>
      <c r="G29" s="515"/>
      <c r="H29" s="6">
        <v>20</v>
      </c>
      <c r="I29" s="197" t="s">
        <v>278</v>
      </c>
    </row>
    <row r="30" spans="1:11" s="2" customFormat="1" ht="38.15" customHeight="1" x14ac:dyDescent="0.35">
      <c r="A30" s="821" t="s">
        <v>279</v>
      </c>
      <c r="B30" s="800" t="s">
        <v>1359</v>
      </c>
      <c r="C30" s="801"/>
      <c r="D30" s="801"/>
      <c r="E30" s="801"/>
      <c r="F30" s="801"/>
      <c r="G30" s="801"/>
      <c r="H30" s="801"/>
      <c r="I30" s="801"/>
    </row>
    <row r="31" spans="1:11" s="2" customFormat="1" ht="27.65" customHeight="1" x14ac:dyDescent="0.35">
      <c r="A31" s="822"/>
      <c r="B31" s="752" t="s">
        <v>1360</v>
      </c>
      <c r="C31" s="749"/>
      <c r="D31" s="749"/>
      <c r="E31" s="749"/>
      <c r="F31" s="749"/>
      <c r="G31" s="749"/>
      <c r="H31" s="749"/>
      <c r="I31" s="749"/>
    </row>
    <row r="32" spans="1:11" s="2" customFormat="1" ht="45" customHeight="1" x14ac:dyDescent="0.35">
      <c r="A32" s="822"/>
      <c r="B32" s="752" t="s">
        <v>1361</v>
      </c>
      <c r="C32" s="749"/>
      <c r="D32" s="749"/>
      <c r="E32" s="749"/>
      <c r="F32" s="749"/>
      <c r="G32" s="749"/>
      <c r="H32" s="749"/>
      <c r="I32" s="749"/>
    </row>
    <row r="33" spans="1:11" s="2" customFormat="1" ht="23.15" customHeight="1" x14ac:dyDescent="0.35">
      <c r="A33" s="822"/>
      <c r="B33" s="752" t="s">
        <v>1362</v>
      </c>
      <c r="C33" s="749"/>
      <c r="D33" s="749"/>
      <c r="E33" s="749"/>
      <c r="F33" s="749"/>
      <c r="G33" s="749"/>
      <c r="H33" s="749"/>
      <c r="I33" s="749"/>
    </row>
    <row r="34" spans="1:11" ht="35.15" customHeight="1" x14ac:dyDescent="0.35">
      <c r="A34" s="822"/>
      <c r="B34" s="752" t="s">
        <v>1363</v>
      </c>
      <c r="C34" s="749"/>
      <c r="D34" s="749"/>
      <c r="E34" s="749"/>
      <c r="F34" s="749"/>
      <c r="G34" s="749"/>
      <c r="H34" s="749"/>
      <c r="I34" s="749"/>
      <c r="J34" s="17"/>
      <c r="K34" s="17"/>
    </row>
    <row r="35" spans="1:11" ht="32.15" customHeight="1" x14ac:dyDescent="0.35">
      <c r="A35" s="822"/>
      <c r="B35" s="817" t="s">
        <v>1364</v>
      </c>
      <c r="C35" s="818"/>
      <c r="D35" s="818"/>
      <c r="E35" s="818"/>
      <c r="F35" s="818"/>
      <c r="G35" s="818"/>
      <c r="H35" s="818"/>
      <c r="I35" s="818"/>
      <c r="J35" s="17"/>
      <c r="K35" s="17"/>
    </row>
    <row r="36" spans="1:11" ht="8.25" hidden="1" customHeight="1" x14ac:dyDescent="0.35">
      <c r="A36" s="822"/>
      <c r="B36" s="292"/>
      <c r="C36" s="293"/>
      <c r="D36" s="293"/>
      <c r="E36" s="293"/>
      <c r="F36" s="293"/>
      <c r="G36" s="293"/>
      <c r="H36" s="293"/>
      <c r="I36" s="293"/>
      <c r="J36" s="17"/>
      <c r="K36" s="17"/>
    </row>
    <row r="37" spans="1:11" ht="36.75" hidden="1" customHeight="1" x14ac:dyDescent="0.35">
      <c r="A37" s="822"/>
      <c r="B37" s="292"/>
      <c r="C37" s="293"/>
      <c r="D37" s="293"/>
      <c r="E37" s="293"/>
      <c r="F37" s="293"/>
      <c r="G37" s="293"/>
      <c r="H37" s="293"/>
      <c r="I37" s="293"/>
      <c r="J37" s="17"/>
      <c r="K37" s="17"/>
    </row>
    <row r="38" spans="1:11" ht="19.5" hidden="1" customHeight="1" x14ac:dyDescent="0.35">
      <c r="A38" s="822"/>
      <c r="B38" s="292"/>
      <c r="C38" s="293"/>
      <c r="D38" s="293"/>
      <c r="E38" s="293"/>
      <c r="F38" s="293"/>
      <c r="G38" s="293"/>
      <c r="H38" s="293"/>
      <c r="I38" s="293"/>
      <c r="J38" s="17"/>
      <c r="K38" s="17"/>
    </row>
    <row r="39" spans="1:11" ht="13" hidden="1" customHeight="1" x14ac:dyDescent="0.35">
      <c r="A39" s="823"/>
      <c r="B39" s="289"/>
      <c r="C39" s="290"/>
      <c r="D39" s="290"/>
      <c r="E39" s="290"/>
      <c r="F39" s="290"/>
      <c r="G39" s="290"/>
      <c r="H39" s="290"/>
      <c r="I39" s="290"/>
      <c r="J39" s="17"/>
      <c r="K39" s="17"/>
    </row>
    <row r="40" spans="1:11" ht="19.5" customHeight="1" x14ac:dyDescent="0.35">
      <c r="A40" s="506" t="s">
        <v>289</v>
      </c>
      <c r="B40" s="547"/>
      <c r="C40" s="547"/>
      <c r="D40" s="747" t="s">
        <v>1365</v>
      </c>
      <c r="E40" s="820"/>
      <c r="F40" s="820"/>
      <c r="G40" s="820"/>
      <c r="H40" s="820"/>
      <c r="I40" s="820"/>
      <c r="J40" s="17"/>
      <c r="K40" s="17"/>
    </row>
    <row r="41" spans="1:11" ht="30.75" customHeight="1" x14ac:dyDescent="0.35">
      <c r="A41" s="509" t="s">
        <v>291</v>
      </c>
      <c r="B41" s="548"/>
      <c r="C41" s="548"/>
      <c r="D41" s="796" t="s">
        <v>1541</v>
      </c>
      <c r="E41" s="819"/>
      <c r="F41" s="819"/>
      <c r="G41" s="819"/>
      <c r="H41" s="819"/>
      <c r="I41" s="819"/>
    </row>
    <row r="42" spans="1:11" s="2" customFormat="1" ht="17.649999999999999" customHeight="1" x14ac:dyDescent="0.35">
      <c r="A42" s="744" t="s">
        <v>296</v>
      </c>
      <c r="B42" s="745"/>
      <c r="C42" s="745"/>
      <c r="D42" s="745"/>
      <c r="E42" s="745"/>
      <c r="F42" s="745"/>
      <c r="G42" s="745"/>
      <c r="H42" s="114">
        <v>30</v>
      </c>
      <c r="I42" s="309" t="s">
        <v>278</v>
      </c>
    </row>
    <row r="43" spans="1:11" ht="43" customHeight="1" x14ac:dyDescent="0.35">
      <c r="A43" s="516" t="s">
        <v>279</v>
      </c>
      <c r="B43" s="806" t="s">
        <v>1366</v>
      </c>
      <c r="C43" s="807"/>
      <c r="D43" s="807"/>
      <c r="E43" s="807"/>
      <c r="F43" s="807"/>
      <c r="G43" s="807"/>
      <c r="H43" s="807"/>
      <c r="I43" s="807"/>
    </row>
    <row r="44" spans="1:11" ht="27" customHeight="1" x14ac:dyDescent="0.35">
      <c r="A44" s="517"/>
      <c r="B44" s="808" t="s">
        <v>1367</v>
      </c>
      <c r="C44" s="809"/>
      <c r="D44" s="809"/>
      <c r="E44" s="809"/>
      <c r="F44" s="809"/>
      <c r="G44" s="809"/>
      <c r="H44" s="809"/>
      <c r="I44" s="809"/>
    </row>
    <row r="45" spans="1:11" ht="24" customHeight="1" x14ac:dyDescent="0.35">
      <c r="A45" s="517"/>
      <c r="B45" s="815" t="s">
        <v>1368</v>
      </c>
      <c r="C45" s="816"/>
      <c r="D45" s="816"/>
      <c r="E45" s="816"/>
      <c r="F45" s="816"/>
      <c r="G45" s="816"/>
      <c r="H45" s="816"/>
      <c r="I45" s="816"/>
    </row>
    <row r="46" spans="1:11" ht="17.5" customHeight="1" x14ac:dyDescent="0.35">
      <c r="A46" s="506" t="s">
        <v>289</v>
      </c>
      <c r="B46" s="547"/>
      <c r="C46" s="547"/>
      <c r="D46" s="747" t="s">
        <v>1369</v>
      </c>
      <c r="E46" s="820"/>
      <c r="F46" s="820"/>
      <c r="G46" s="820"/>
      <c r="H46" s="820"/>
      <c r="I46" s="820"/>
    </row>
    <row r="47" spans="1:11" ht="34.5" customHeight="1" x14ac:dyDescent="0.35">
      <c r="A47" s="509" t="s">
        <v>291</v>
      </c>
      <c r="B47" s="548"/>
      <c r="C47" s="548"/>
      <c r="D47" s="796" t="s">
        <v>1534</v>
      </c>
      <c r="E47" s="819"/>
      <c r="F47" s="819"/>
      <c r="G47" s="819"/>
      <c r="H47" s="819"/>
      <c r="I47" s="819"/>
    </row>
    <row r="48" spans="1:11" x14ac:dyDescent="0.35">
      <c r="A48" s="1" t="s">
        <v>301</v>
      </c>
    </row>
    <row r="49" spans="1:10" ht="65.150000000000006" customHeight="1" x14ac:dyDescent="0.35">
      <c r="A49" s="506" t="s">
        <v>302</v>
      </c>
      <c r="B49" s="547"/>
      <c r="C49" s="748" t="s">
        <v>1542</v>
      </c>
      <c r="D49" s="813"/>
      <c r="E49" s="813"/>
      <c r="F49" s="813"/>
      <c r="G49" s="813"/>
      <c r="H49" s="813"/>
      <c r="I49" s="813"/>
      <c r="J49" s="17"/>
    </row>
    <row r="50" spans="1:10" ht="56.5" customHeight="1" x14ac:dyDescent="0.35">
      <c r="A50" s="506" t="s">
        <v>304</v>
      </c>
      <c r="B50" s="547"/>
      <c r="C50" s="748" t="s">
        <v>1543</v>
      </c>
      <c r="D50" s="813"/>
      <c r="E50" s="813"/>
      <c r="F50" s="813"/>
      <c r="G50" s="813"/>
      <c r="H50" s="813"/>
      <c r="I50" s="813"/>
      <c r="J50" s="17"/>
    </row>
    <row r="52" spans="1:10" x14ac:dyDescent="0.35">
      <c r="A52" s="2" t="s">
        <v>305</v>
      </c>
      <c r="B52" s="7"/>
      <c r="C52" s="7"/>
      <c r="D52" s="7"/>
      <c r="E52" s="7"/>
      <c r="F52" s="7"/>
      <c r="G52" s="7"/>
    </row>
    <row r="53" spans="1:10" ht="15" x14ac:dyDescent="0.35">
      <c r="A53" s="550" t="s">
        <v>306</v>
      </c>
      <c r="B53" s="550"/>
      <c r="C53" s="550"/>
      <c r="D53" s="550"/>
      <c r="E53" s="550"/>
      <c r="F53" s="550"/>
      <c r="G53" s="550"/>
      <c r="H53" s="43">
        <v>2</v>
      </c>
      <c r="I53" s="185" t="s">
        <v>307</v>
      </c>
    </row>
    <row r="54" spans="1:10" ht="27" customHeight="1" x14ac:dyDescent="0.35">
      <c r="A54" s="513" t="s">
        <v>308</v>
      </c>
      <c r="B54" s="513"/>
      <c r="C54" s="513"/>
      <c r="D54" s="513"/>
      <c r="E54" s="513"/>
      <c r="F54" s="513"/>
      <c r="G54" s="513"/>
      <c r="H54" s="43">
        <v>2</v>
      </c>
      <c r="I54" s="185" t="s">
        <v>307</v>
      </c>
    </row>
    <row r="55" spans="1:10" x14ac:dyDescent="0.35">
      <c r="A55" s="208"/>
      <c r="B55" s="208"/>
      <c r="C55" s="208"/>
      <c r="D55" s="208"/>
      <c r="E55" s="208"/>
      <c r="F55" s="208"/>
      <c r="G55" s="208"/>
      <c r="H55" s="9"/>
      <c r="I55" s="180"/>
    </row>
    <row r="56" spans="1:10" x14ac:dyDescent="0.35">
      <c r="A56" s="511" t="s">
        <v>309</v>
      </c>
      <c r="B56" s="511"/>
      <c r="C56" s="511"/>
      <c r="D56" s="511"/>
      <c r="E56" s="511"/>
      <c r="F56" s="511"/>
      <c r="G56" s="511"/>
      <c r="H56" s="10"/>
      <c r="I56" s="11"/>
    </row>
    <row r="57" spans="1:10" ht="17.649999999999999" customHeight="1" x14ac:dyDescent="0.35">
      <c r="A57" s="503" t="s">
        <v>310</v>
      </c>
      <c r="B57" s="503"/>
      <c r="C57" s="503"/>
      <c r="D57" s="503"/>
      <c r="E57" s="503"/>
      <c r="F57" s="305">
        <f>SUM(F58:F63)</f>
        <v>59</v>
      </c>
      <c r="G57" s="207" t="s">
        <v>278</v>
      </c>
      <c r="H57" s="19">
        <f>F57/25</f>
        <v>2.36</v>
      </c>
      <c r="I57" s="185" t="s">
        <v>307</v>
      </c>
    </row>
    <row r="58" spans="1:10" ht="17.649999999999999" customHeight="1" x14ac:dyDescent="0.35">
      <c r="A58" s="12" t="s">
        <v>143</v>
      </c>
      <c r="B58" s="504" t="s">
        <v>145</v>
      </c>
      <c r="C58" s="504"/>
      <c r="D58" s="504"/>
      <c r="E58" s="504"/>
      <c r="F58" s="305">
        <v>20</v>
      </c>
      <c r="G58" s="207" t="s">
        <v>278</v>
      </c>
      <c r="H58" s="13"/>
      <c r="I58" s="14"/>
    </row>
    <row r="59" spans="1:10" ht="17.649999999999999" customHeight="1" x14ac:dyDescent="0.35">
      <c r="B59" s="504" t="s">
        <v>311</v>
      </c>
      <c r="C59" s="504"/>
      <c r="D59" s="504"/>
      <c r="E59" s="504"/>
      <c r="F59" s="305">
        <v>30</v>
      </c>
      <c r="G59" s="207" t="s">
        <v>278</v>
      </c>
      <c r="H59" s="15"/>
      <c r="I59" s="16"/>
    </row>
    <row r="60" spans="1:10" ht="17.649999999999999" customHeight="1" x14ac:dyDescent="0.35">
      <c r="B60" s="504" t="s">
        <v>312</v>
      </c>
      <c r="C60" s="504"/>
      <c r="D60" s="504"/>
      <c r="E60" s="504"/>
      <c r="F60" s="305">
        <v>6</v>
      </c>
      <c r="G60" s="207" t="s">
        <v>278</v>
      </c>
      <c r="H60" s="15"/>
      <c r="I60" s="16"/>
    </row>
    <row r="61" spans="1:10" ht="17.649999999999999" customHeight="1" x14ac:dyDescent="0.35">
      <c r="B61" s="504" t="s">
        <v>313</v>
      </c>
      <c r="C61" s="504"/>
      <c r="D61" s="504"/>
      <c r="E61" s="504"/>
      <c r="F61" s="305" t="s">
        <v>165</v>
      </c>
      <c r="G61" s="207" t="s">
        <v>278</v>
      </c>
      <c r="H61" s="15"/>
      <c r="I61" s="16"/>
    </row>
    <row r="62" spans="1:10" ht="17.649999999999999" customHeight="1" x14ac:dyDescent="0.35">
      <c r="B62" s="504" t="s">
        <v>314</v>
      </c>
      <c r="C62" s="504"/>
      <c r="D62" s="504"/>
      <c r="E62" s="504"/>
      <c r="F62" s="305" t="s">
        <v>165</v>
      </c>
      <c r="G62" s="207" t="s">
        <v>278</v>
      </c>
      <c r="H62" s="15"/>
      <c r="I62" s="16"/>
    </row>
    <row r="63" spans="1:10" ht="17.649999999999999" customHeight="1" x14ac:dyDescent="0.35">
      <c r="B63" s="504" t="s">
        <v>315</v>
      </c>
      <c r="C63" s="504"/>
      <c r="D63" s="504"/>
      <c r="E63" s="504"/>
      <c r="F63" s="305">
        <v>3</v>
      </c>
      <c r="G63" s="207" t="s">
        <v>278</v>
      </c>
      <c r="H63" s="195"/>
      <c r="I63" s="199"/>
    </row>
    <row r="64" spans="1:10" ht="31.15" customHeight="1" x14ac:dyDescent="0.35">
      <c r="A64" s="503" t="s">
        <v>316</v>
      </c>
      <c r="B64" s="503"/>
      <c r="C64" s="503"/>
      <c r="D64" s="503"/>
      <c r="E64" s="503"/>
      <c r="F64" s="305" t="s">
        <v>165</v>
      </c>
      <c r="G64" s="207" t="s">
        <v>278</v>
      </c>
      <c r="H64" s="207" t="s">
        <v>165</v>
      </c>
      <c r="I64" s="185" t="s">
        <v>307</v>
      </c>
    </row>
    <row r="65" spans="1:9" ht="17.649999999999999" customHeight="1" x14ac:dyDescent="0.35">
      <c r="A65" s="504" t="s">
        <v>317</v>
      </c>
      <c r="B65" s="504"/>
      <c r="C65" s="504"/>
      <c r="D65" s="504"/>
      <c r="E65" s="504"/>
      <c r="F65" s="305">
        <v>40</v>
      </c>
      <c r="G65" s="207" t="s">
        <v>278</v>
      </c>
      <c r="H65" s="19">
        <f>F65/25</f>
        <v>1.6</v>
      </c>
      <c r="I65" s="185" t="s">
        <v>307</v>
      </c>
    </row>
  </sheetData>
  <mergeCells count="70">
    <mergeCell ref="A5:C5"/>
    <mergeCell ref="D5:I5"/>
    <mergeCell ref="A2:I2"/>
    <mergeCell ref="A3:C3"/>
    <mergeCell ref="D3:I3"/>
    <mergeCell ref="A4:C4"/>
    <mergeCell ref="D4:I4"/>
    <mergeCell ref="A6:C6"/>
    <mergeCell ref="D6:I6"/>
    <mergeCell ref="A8:I8"/>
    <mergeCell ref="A10:E10"/>
    <mergeCell ref="F10:I10"/>
    <mergeCell ref="A11:E11"/>
    <mergeCell ref="F11:I11"/>
    <mergeCell ref="A12:E12"/>
    <mergeCell ref="F12:I12"/>
    <mergeCell ref="A13:E13"/>
    <mergeCell ref="F13:I13"/>
    <mergeCell ref="B24:G24"/>
    <mergeCell ref="A14:I14"/>
    <mergeCell ref="A15:B15"/>
    <mergeCell ref="C15:I15"/>
    <mergeCell ref="A16:D16"/>
    <mergeCell ref="A17:A18"/>
    <mergeCell ref="B17:G18"/>
    <mergeCell ref="H17:I17"/>
    <mergeCell ref="A19:I19"/>
    <mergeCell ref="B20:G20"/>
    <mergeCell ref="B21:G21"/>
    <mergeCell ref="A22:I22"/>
    <mergeCell ref="B23:G23"/>
    <mergeCell ref="A25:I25"/>
    <mergeCell ref="B26:G26"/>
    <mergeCell ref="A29:G29"/>
    <mergeCell ref="A40:C40"/>
    <mergeCell ref="D40:I40"/>
    <mergeCell ref="B30:I30"/>
    <mergeCell ref="B31:I31"/>
    <mergeCell ref="A30:A39"/>
    <mergeCell ref="C49:I49"/>
    <mergeCell ref="A50:B50"/>
    <mergeCell ref="C50:I50"/>
    <mergeCell ref="A46:C46"/>
    <mergeCell ref="D46:I46"/>
    <mergeCell ref="A47:C47"/>
    <mergeCell ref="D47:I47"/>
    <mergeCell ref="A49:B49"/>
    <mergeCell ref="A65:E65"/>
    <mergeCell ref="A53:G53"/>
    <mergeCell ref="A54:G54"/>
    <mergeCell ref="A56:G56"/>
    <mergeCell ref="A57:E57"/>
    <mergeCell ref="B58:E58"/>
    <mergeCell ref="B59:E59"/>
    <mergeCell ref="B60:E60"/>
    <mergeCell ref="B61:E61"/>
    <mergeCell ref="B62:E62"/>
    <mergeCell ref="B63:E63"/>
    <mergeCell ref="A64:E64"/>
    <mergeCell ref="B43:I43"/>
    <mergeCell ref="B44:I44"/>
    <mergeCell ref="B45:I45"/>
    <mergeCell ref="B32:I32"/>
    <mergeCell ref="B33:I33"/>
    <mergeCell ref="B34:I34"/>
    <mergeCell ref="B35:I35"/>
    <mergeCell ref="A41:C41"/>
    <mergeCell ref="D41:I41"/>
    <mergeCell ref="A42:G42"/>
    <mergeCell ref="A43:A45"/>
  </mergeCell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K65"/>
  <sheetViews>
    <sheetView view="pageBreakPreview" topLeftCell="A28" zoomScaleNormal="100" zoomScaleSheetLayoutView="100" workbookViewId="0">
      <selection activeCell="A40" sqref="A40:G40"/>
    </sheetView>
  </sheetViews>
  <sheetFormatPr defaultColWidth="8.81640625" defaultRowHeight="13" x14ac:dyDescent="0.35"/>
  <cols>
    <col min="1" max="1" width="11.54296875" style="3" customWidth="1"/>
    <col min="2" max="2" width="8.7265625" style="3" customWidth="1"/>
    <col min="3" max="3" width="7.81640625" style="3" customWidth="1"/>
    <col min="4" max="4" width="9.7265625" style="3" customWidth="1"/>
    <col min="5" max="5" width="8.1796875" style="3" customWidth="1"/>
    <col min="6" max="6" width="8.26953125" style="3" customWidth="1"/>
    <col min="7" max="7" width="12" style="3" customWidth="1"/>
    <col min="8" max="8" width="11.81640625" style="3" customWidth="1"/>
    <col min="9" max="9" width="8.7265625" style="3" customWidth="1"/>
    <col min="10" max="10" width="2.7265625" style="17" customWidth="1"/>
    <col min="11" max="16384" width="8.81640625" style="3"/>
  </cols>
  <sheetData>
    <row r="1" spans="1:9" x14ac:dyDescent="0.35">
      <c r="A1" s="374" t="s">
        <v>241</v>
      </c>
    </row>
    <row r="2" spans="1:9" x14ac:dyDescent="0.35">
      <c r="A2" s="421" t="s">
        <v>1153</v>
      </c>
      <c r="B2" s="421"/>
      <c r="C2" s="421"/>
      <c r="D2" s="421"/>
      <c r="E2" s="421"/>
      <c r="F2" s="421"/>
      <c r="G2" s="421"/>
      <c r="H2" s="421"/>
      <c r="I2" s="421"/>
    </row>
    <row r="3" spans="1:9" x14ac:dyDescent="0.35">
      <c r="A3" s="544" t="s">
        <v>141</v>
      </c>
      <c r="B3" s="558"/>
      <c r="C3" s="558"/>
      <c r="D3" s="558">
        <v>4</v>
      </c>
      <c r="E3" s="558"/>
      <c r="F3" s="558"/>
      <c r="G3" s="558"/>
      <c r="H3" s="558"/>
      <c r="I3" s="545"/>
    </row>
    <row r="4" spans="1:9" x14ac:dyDescent="0.35">
      <c r="A4" s="544" t="s">
        <v>140</v>
      </c>
      <c r="B4" s="558"/>
      <c r="C4" s="558"/>
      <c r="D4" s="558" t="s">
        <v>242</v>
      </c>
      <c r="E4" s="558"/>
      <c r="F4" s="558"/>
      <c r="G4" s="558"/>
      <c r="H4" s="558"/>
      <c r="I4" s="545"/>
    </row>
    <row r="5" spans="1:9" ht="16.5" customHeight="1" x14ac:dyDescent="0.35">
      <c r="A5" s="544" t="s">
        <v>144</v>
      </c>
      <c r="B5" s="558"/>
      <c r="C5" s="558"/>
      <c r="D5" s="558" t="s">
        <v>243</v>
      </c>
      <c r="E5" s="558"/>
      <c r="F5" s="558"/>
      <c r="G5" s="558"/>
      <c r="H5" s="558"/>
      <c r="I5" s="545"/>
    </row>
    <row r="6" spans="1:9" ht="22" customHeight="1" x14ac:dyDescent="0.35">
      <c r="A6" s="544" t="s">
        <v>244</v>
      </c>
      <c r="B6" s="558"/>
      <c r="C6" s="558"/>
      <c r="D6" s="558" t="s">
        <v>1370</v>
      </c>
      <c r="E6" s="558"/>
      <c r="F6" s="558"/>
      <c r="G6" s="558"/>
      <c r="H6" s="558"/>
      <c r="I6" s="545"/>
    </row>
    <row r="8" spans="1:9" x14ac:dyDescent="0.35">
      <c r="A8" s="546" t="s">
        <v>3</v>
      </c>
      <c r="B8" s="546"/>
      <c r="C8" s="546"/>
      <c r="D8" s="546"/>
      <c r="E8" s="546"/>
      <c r="F8" s="546"/>
      <c r="G8" s="546"/>
      <c r="H8" s="546"/>
      <c r="I8" s="546"/>
    </row>
    <row r="9" spans="1:9" x14ac:dyDescent="0.35">
      <c r="A9" s="421" t="s">
        <v>1519</v>
      </c>
      <c r="B9" s="421"/>
      <c r="C9" s="421"/>
      <c r="D9" s="421"/>
      <c r="E9" s="421"/>
      <c r="F9" s="421"/>
      <c r="G9" s="421"/>
      <c r="H9" s="421"/>
      <c r="I9" s="421"/>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3</v>
      </c>
      <c r="G12" s="558"/>
      <c r="H12" s="558"/>
      <c r="I12" s="545"/>
    </row>
    <row r="13" spans="1:9" x14ac:dyDescent="0.35">
      <c r="A13" s="544" t="s">
        <v>16</v>
      </c>
      <c r="B13" s="558"/>
      <c r="C13" s="558"/>
      <c r="D13" s="558"/>
      <c r="E13" s="558"/>
      <c r="F13" s="558" t="s">
        <v>17</v>
      </c>
      <c r="G13" s="558"/>
      <c r="H13" s="558"/>
      <c r="I13" s="545"/>
    </row>
    <row r="15" spans="1:9" x14ac:dyDescent="0.35">
      <c r="A15" s="420" t="s">
        <v>249</v>
      </c>
      <c r="B15" s="420"/>
      <c r="C15" s="420"/>
      <c r="D15" s="420"/>
      <c r="E15" s="420"/>
      <c r="F15" s="420"/>
      <c r="G15" s="420"/>
      <c r="H15" s="420"/>
      <c r="I15" s="420"/>
    </row>
    <row r="16" spans="1:9" ht="37.5" customHeight="1" x14ac:dyDescent="0.35">
      <c r="A16" s="503" t="s">
        <v>250</v>
      </c>
      <c r="B16" s="503"/>
      <c r="C16" s="549" t="s">
        <v>333</v>
      </c>
      <c r="D16" s="549"/>
      <c r="E16" s="549"/>
      <c r="F16" s="549"/>
      <c r="G16" s="549"/>
      <c r="H16" s="549"/>
      <c r="I16" s="512"/>
    </row>
    <row r="18" spans="1:11" x14ac:dyDescent="0.35">
      <c r="A18" s="554" t="s">
        <v>252</v>
      </c>
      <c r="B18" s="554"/>
      <c r="C18" s="554"/>
      <c r="D18" s="554"/>
    </row>
    <row r="19" spans="1:11" x14ac:dyDescent="0.35">
      <c r="A19" s="555" t="s">
        <v>32</v>
      </c>
      <c r="B19" s="556" t="s">
        <v>33</v>
      </c>
      <c r="C19" s="556"/>
      <c r="D19" s="556"/>
      <c r="E19" s="556"/>
      <c r="F19" s="556"/>
      <c r="G19" s="556"/>
      <c r="H19" s="556" t="s">
        <v>253</v>
      </c>
      <c r="I19" s="538"/>
    </row>
    <row r="20" spans="1:11" ht="24.75" customHeight="1" x14ac:dyDescent="0.35">
      <c r="A20" s="555"/>
      <c r="B20" s="556"/>
      <c r="C20" s="556"/>
      <c r="D20" s="556"/>
      <c r="E20" s="556"/>
      <c r="F20" s="556"/>
      <c r="G20" s="556"/>
      <c r="H20" s="183" t="s">
        <v>320</v>
      </c>
      <c r="I20" s="189" t="s">
        <v>36</v>
      </c>
    </row>
    <row r="21" spans="1:11" s="2" customFormat="1" ht="17.649999999999999" customHeight="1" x14ac:dyDescent="0.35">
      <c r="A21" s="422" t="s">
        <v>37</v>
      </c>
      <c r="B21" s="737"/>
      <c r="C21" s="737"/>
      <c r="D21" s="737"/>
      <c r="E21" s="737"/>
      <c r="F21" s="737"/>
      <c r="G21" s="737"/>
      <c r="H21" s="737"/>
      <c r="I21" s="738"/>
      <c r="J21" s="7"/>
    </row>
    <row r="22" spans="1:11" s="2" customFormat="1" ht="29.5" customHeight="1" x14ac:dyDescent="0.35">
      <c r="A22" s="98" t="s">
        <v>1371</v>
      </c>
      <c r="B22" s="716" t="s">
        <v>335</v>
      </c>
      <c r="C22" s="716"/>
      <c r="D22" s="716"/>
      <c r="E22" s="716"/>
      <c r="F22" s="716"/>
      <c r="G22" s="716"/>
      <c r="H22" s="304" t="s">
        <v>50</v>
      </c>
      <c r="I22" s="223" t="s">
        <v>41</v>
      </c>
      <c r="J22" s="7"/>
    </row>
    <row r="23" spans="1:11" ht="30.65" customHeight="1" x14ac:dyDescent="0.35">
      <c r="A23" s="98" t="s">
        <v>1372</v>
      </c>
      <c r="B23" s="716" t="s">
        <v>321</v>
      </c>
      <c r="C23" s="716"/>
      <c r="D23" s="716"/>
      <c r="E23" s="716"/>
      <c r="F23" s="716"/>
      <c r="G23" s="716"/>
      <c r="H23" s="304" t="s">
        <v>61</v>
      </c>
      <c r="I23" s="223" t="s">
        <v>44</v>
      </c>
    </row>
    <row r="24" spans="1:11" s="2" customFormat="1" ht="17.649999999999999" customHeight="1" x14ac:dyDescent="0.35">
      <c r="A24" s="422" t="s">
        <v>261</v>
      </c>
      <c r="B24" s="424"/>
      <c r="C24" s="424"/>
      <c r="D24" s="424"/>
      <c r="E24" s="424"/>
      <c r="F24" s="424"/>
      <c r="G24" s="424"/>
      <c r="H24" s="424"/>
      <c r="I24" s="425"/>
      <c r="J24" s="7"/>
    </row>
    <row r="25" spans="1:11" ht="63.65" customHeight="1" x14ac:dyDescent="0.35">
      <c r="A25" s="98" t="s">
        <v>1373</v>
      </c>
      <c r="B25" s="717" t="s">
        <v>1374</v>
      </c>
      <c r="C25" s="717"/>
      <c r="D25" s="717"/>
      <c r="E25" s="717"/>
      <c r="F25" s="717"/>
      <c r="G25" s="717"/>
      <c r="H25" s="101" t="s">
        <v>338</v>
      </c>
      <c r="I25" s="223" t="s">
        <v>44</v>
      </c>
    </row>
    <row r="26" spans="1:11" s="2" customFormat="1" ht="17.649999999999999" customHeight="1" x14ac:dyDescent="0.35">
      <c r="A26" s="422" t="s">
        <v>271</v>
      </c>
      <c r="B26" s="424"/>
      <c r="C26" s="424"/>
      <c r="D26" s="424"/>
      <c r="E26" s="424"/>
      <c r="F26" s="424"/>
      <c r="G26" s="424"/>
      <c r="H26" s="424"/>
      <c r="I26" s="425"/>
      <c r="J26" s="7"/>
    </row>
    <row r="27" spans="1:11" ht="40.5" customHeight="1" x14ac:dyDescent="0.35">
      <c r="A27" s="98" t="s">
        <v>1375</v>
      </c>
      <c r="B27" s="713" t="s">
        <v>1376</v>
      </c>
      <c r="C27" s="713"/>
      <c r="D27" s="713"/>
      <c r="E27" s="713"/>
      <c r="F27" s="713"/>
      <c r="G27" s="713"/>
      <c r="H27" s="101" t="s">
        <v>126</v>
      </c>
      <c r="I27" s="223" t="s">
        <v>44</v>
      </c>
    </row>
    <row r="29" spans="1:11" x14ac:dyDescent="0.35">
      <c r="A29" s="1" t="s">
        <v>276</v>
      </c>
    </row>
    <row r="30" spans="1:11" s="2" customFormat="1" ht="17.649999999999999" customHeight="1" x14ac:dyDescent="0.35">
      <c r="A30" s="515" t="s">
        <v>277</v>
      </c>
      <c r="B30" s="515"/>
      <c r="C30" s="515"/>
      <c r="D30" s="515"/>
      <c r="E30" s="515"/>
      <c r="F30" s="515"/>
      <c r="G30" s="515"/>
      <c r="H30" s="6">
        <v>20</v>
      </c>
      <c r="I30" s="197" t="s">
        <v>278</v>
      </c>
      <c r="J30" s="7"/>
      <c r="K30" s="7"/>
    </row>
    <row r="31" spans="1:11" ht="38.15" customHeight="1" x14ac:dyDescent="0.35">
      <c r="A31" s="516" t="s">
        <v>279</v>
      </c>
      <c r="B31" s="559" t="s">
        <v>1377</v>
      </c>
      <c r="C31" s="559"/>
      <c r="D31" s="559"/>
      <c r="E31" s="559"/>
      <c r="F31" s="559"/>
      <c r="G31" s="559"/>
      <c r="H31" s="559"/>
      <c r="I31" s="519"/>
      <c r="K31" s="17"/>
    </row>
    <row r="32" spans="1:11" ht="28.5" customHeight="1" x14ac:dyDescent="0.35">
      <c r="A32" s="517"/>
      <c r="B32" s="560" t="s">
        <v>325</v>
      </c>
      <c r="C32" s="560"/>
      <c r="D32" s="560"/>
      <c r="E32" s="560"/>
      <c r="F32" s="560"/>
      <c r="G32" s="560"/>
      <c r="H32" s="560"/>
      <c r="I32" s="521"/>
      <c r="K32" s="17"/>
    </row>
    <row r="33" spans="1:11" ht="43.5" customHeight="1" x14ac:dyDescent="0.35">
      <c r="A33" s="517"/>
      <c r="B33" s="560" t="s">
        <v>326</v>
      </c>
      <c r="C33" s="560"/>
      <c r="D33" s="560"/>
      <c r="E33" s="560"/>
      <c r="F33" s="560"/>
      <c r="G33" s="560"/>
      <c r="H33" s="560"/>
      <c r="I33" s="521"/>
      <c r="K33" s="17"/>
    </row>
    <row r="34" spans="1:11" ht="33.65" customHeight="1" x14ac:dyDescent="0.35">
      <c r="A34" s="517"/>
      <c r="B34" s="560" t="s">
        <v>342</v>
      </c>
      <c r="C34" s="560"/>
      <c r="D34" s="560"/>
      <c r="E34" s="560"/>
      <c r="F34" s="560"/>
      <c r="G34" s="560"/>
      <c r="H34" s="560"/>
      <c r="I34" s="521"/>
      <c r="K34" s="17"/>
    </row>
    <row r="35" spans="1:11" ht="17.149999999999999" customHeight="1" x14ac:dyDescent="0.35">
      <c r="A35" s="517"/>
      <c r="B35" s="560" t="s">
        <v>327</v>
      </c>
      <c r="C35" s="560"/>
      <c r="D35" s="560"/>
      <c r="E35" s="560"/>
      <c r="F35" s="560"/>
      <c r="G35" s="560"/>
      <c r="H35" s="560"/>
      <c r="I35" s="521"/>
      <c r="K35" s="17"/>
    </row>
    <row r="36" spans="1:11" ht="48" customHeight="1" x14ac:dyDescent="0.35">
      <c r="A36" s="517"/>
      <c r="B36" s="521" t="s">
        <v>328</v>
      </c>
      <c r="C36" s="522"/>
      <c r="D36" s="522"/>
      <c r="E36" s="522"/>
      <c r="F36" s="522"/>
      <c r="G36" s="522"/>
      <c r="H36" s="522"/>
      <c r="I36" s="522"/>
      <c r="K36" s="17"/>
    </row>
    <row r="37" spans="1:11" ht="29.15" customHeight="1" x14ac:dyDescent="0.35">
      <c r="A37" s="517"/>
      <c r="B37" s="523" t="s">
        <v>1378</v>
      </c>
      <c r="C37" s="524"/>
      <c r="D37" s="524"/>
      <c r="E37" s="524"/>
      <c r="F37" s="524"/>
      <c r="G37" s="524"/>
      <c r="H37" s="524"/>
      <c r="I37" s="524"/>
      <c r="K37" s="17"/>
    </row>
    <row r="38" spans="1:11" ht="17.5" customHeight="1" x14ac:dyDescent="0.35">
      <c r="A38" s="506" t="s">
        <v>289</v>
      </c>
      <c r="B38" s="547"/>
      <c r="C38" s="547"/>
      <c r="D38" s="547" t="s">
        <v>1379</v>
      </c>
      <c r="E38" s="547"/>
      <c r="F38" s="547"/>
      <c r="G38" s="547"/>
      <c r="H38" s="547"/>
      <c r="I38" s="507"/>
      <c r="K38" s="17"/>
    </row>
    <row r="39" spans="1:11" ht="29.25" customHeight="1" x14ac:dyDescent="0.35">
      <c r="A39" s="509" t="s">
        <v>291</v>
      </c>
      <c r="B39" s="548"/>
      <c r="C39" s="548"/>
      <c r="D39" s="548" t="s">
        <v>1380</v>
      </c>
      <c r="E39" s="547"/>
      <c r="F39" s="547"/>
      <c r="G39" s="547"/>
      <c r="H39" s="547"/>
      <c r="I39" s="507"/>
    </row>
    <row r="40" spans="1:11" s="2" customFormat="1" ht="17.649999999999999" customHeight="1" x14ac:dyDescent="0.35">
      <c r="A40" s="515" t="s">
        <v>292</v>
      </c>
      <c r="B40" s="515"/>
      <c r="C40" s="515"/>
      <c r="D40" s="515"/>
      <c r="E40" s="515"/>
      <c r="F40" s="515"/>
      <c r="G40" s="515"/>
      <c r="H40" s="6">
        <v>30</v>
      </c>
      <c r="I40" s="197" t="s">
        <v>278</v>
      </c>
      <c r="J40" s="7"/>
    </row>
    <row r="41" spans="1:11" ht="40.5" customHeight="1" x14ac:dyDescent="0.35">
      <c r="A41" s="516" t="s">
        <v>279</v>
      </c>
      <c r="B41" s="559" t="s">
        <v>1381</v>
      </c>
      <c r="C41" s="559"/>
      <c r="D41" s="559"/>
      <c r="E41" s="559"/>
      <c r="F41" s="559"/>
      <c r="G41" s="559"/>
      <c r="H41" s="559"/>
      <c r="I41" s="519"/>
    </row>
    <row r="42" spans="1:11" ht="39" customHeight="1" x14ac:dyDescent="0.35">
      <c r="A42" s="517"/>
      <c r="B42" s="521" t="s">
        <v>1382</v>
      </c>
      <c r="C42" s="522"/>
      <c r="D42" s="522"/>
      <c r="E42" s="522"/>
      <c r="F42" s="522"/>
      <c r="G42" s="522"/>
      <c r="H42" s="522"/>
      <c r="I42" s="522"/>
    </row>
    <row r="43" spans="1:11" ht="23.5" customHeight="1" x14ac:dyDescent="0.35">
      <c r="A43" s="517"/>
      <c r="B43" s="521" t="s">
        <v>1383</v>
      </c>
      <c r="C43" s="522"/>
      <c r="D43" s="522"/>
      <c r="E43" s="522"/>
      <c r="F43" s="522"/>
      <c r="G43" s="522"/>
      <c r="H43" s="522"/>
      <c r="I43" s="522"/>
    </row>
    <row r="44" spans="1:11" ht="17.25" customHeight="1" x14ac:dyDescent="0.35">
      <c r="A44" s="517"/>
      <c r="B44" s="521" t="s">
        <v>1384</v>
      </c>
      <c r="C44" s="522"/>
      <c r="D44" s="522"/>
      <c r="E44" s="522"/>
      <c r="F44" s="522"/>
      <c r="G44" s="522"/>
      <c r="H44" s="522"/>
      <c r="I44" s="522"/>
    </row>
    <row r="45" spans="1:11" ht="21" customHeight="1" x14ac:dyDescent="0.35">
      <c r="A45" s="506" t="s">
        <v>289</v>
      </c>
      <c r="B45" s="547"/>
      <c r="C45" s="547"/>
      <c r="D45" s="547" t="s">
        <v>1385</v>
      </c>
      <c r="E45" s="547"/>
      <c r="F45" s="547"/>
      <c r="G45" s="547"/>
      <c r="H45" s="547"/>
      <c r="I45" s="507"/>
    </row>
    <row r="46" spans="1:11" ht="55.5" customHeight="1" x14ac:dyDescent="0.35">
      <c r="A46" s="509" t="s">
        <v>291</v>
      </c>
      <c r="B46" s="548"/>
      <c r="C46" s="548"/>
      <c r="D46" s="548" t="s">
        <v>1544</v>
      </c>
      <c r="E46" s="547"/>
      <c r="F46" s="547"/>
      <c r="G46" s="547"/>
      <c r="H46" s="547"/>
      <c r="I46" s="507"/>
    </row>
    <row r="48" spans="1:11" x14ac:dyDescent="0.35">
      <c r="A48" s="1" t="s">
        <v>301</v>
      </c>
    </row>
    <row r="49" spans="1:9" ht="161.15" customHeight="1" x14ac:dyDescent="0.35">
      <c r="A49" s="506" t="s">
        <v>302</v>
      </c>
      <c r="B49" s="547"/>
      <c r="C49" s="549" t="s">
        <v>346</v>
      </c>
      <c r="D49" s="549"/>
      <c r="E49" s="549"/>
      <c r="F49" s="549"/>
      <c r="G49" s="549"/>
      <c r="H49" s="549"/>
      <c r="I49" s="512"/>
    </row>
    <row r="50" spans="1:9" ht="94.5" customHeight="1" x14ac:dyDescent="0.35">
      <c r="A50" s="506" t="s">
        <v>304</v>
      </c>
      <c r="B50" s="547"/>
      <c r="C50" s="549" t="s">
        <v>347</v>
      </c>
      <c r="D50" s="549"/>
      <c r="E50" s="549"/>
      <c r="F50" s="549"/>
      <c r="G50" s="549"/>
      <c r="H50" s="549"/>
      <c r="I50" s="512"/>
    </row>
    <row r="52" spans="1:9" x14ac:dyDescent="0.35">
      <c r="A52" s="2" t="s">
        <v>305</v>
      </c>
      <c r="B52" s="7"/>
      <c r="C52" s="7"/>
      <c r="D52" s="7"/>
      <c r="E52" s="7"/>
      <c r="F52" s="7"/>
      <c r="G52" s="7"/>
    </row>
    <row r="53" spans="1:9" ht="28.5" customHeight="1" x14ac:dyDescent="0.35">
      <c r="A53" s="513" t="s">
        <v>306</v>
      </c>
      <c r="B53" s="513"/>
      <c r="C53" s="513"/>
      <c r="D53" s="513"/>
      <c r="E53" s="513"/>
      <c r="F53" s="513"/>
      <c r="G53" s="513"/>
      <c r="H53" s="8">
        <v>2.2000000000000002</v>
      </c>
      <c r="I53" s="185" t="s">
        <v>307</v>
      </c>
    </row>
    <row r="54" spans="1:9" ht="32.25" customHeight="1" x14ac:dyDescent="0.35">
      <c r="A54" s="513" t="s">
        <v>308</v>
      </c>
      <c r="B54" s="513"/>
      <c r="C54" s="513"/>
      <c r="D54" s="513"/>
      <c r="E54" s="513"/>
      <c r="F54" s="513"/>
      <c r="G54" s="513"/>
      <c r="H54" s="8">
        <v>1.8</v>
      </c>
      <c r="I54" s="185" t="s">
        <v>307</v>
      </c>
    </row>
    <row r="55" spans="1:9" x14ac:dyDescent="0.35">
      <c r="A55" s="208"/>
      <c r="B55" s="208"/>
      <c r="C55" s="208"/>
      <c r="D55" s="208"/>
      <c r="E55" s="208"/>
      <c r="F55" s="208"/>
      <c r="G55" s="208"/>
      <c r="H55" s="9"/>
      <c r="I55" s="180"/>
    </row>
    <row r="56" spans="1:9" x14ac:dyDescent="0.35">
      <c r="A56" s="511" t="s">
        <v>309</v>
      </c>
      <c r="B56" s="511"/>
      <c r="C56" s="511"/>
      <c r="D56" s="511"/>
      <c r="E56" s="511"/>
      <c r="F56" s="511"/>
      <c r="G56" s="511"/>
      <c r="H56" s="10"/>
      <c r="I56" s="11"/>
    </row>
    <row r="57" spans="1:9" ht="17.649999999999999" customHeight="1" x14ac:dyDescent="0.35">
      <c r="A57" s="503" t="s">
        <v>310</v>
      </c>
      <c r="B57" s="503"/>
      <c r="C57" s="503"/>
      <c r="D57" s="503"/>
      <c r="E57" s="503"/>
      <c r="F57" s="207">
        <f>SUM(F58:F63)</f>
        <v>60</v>
      </c>
      <c r="G57" s="207" t="s">
        <v>278</v>
      </c>
      <c r="H57" s="207">
        <f>F57/25</f>
        <v>2.4</v>
      </c>
      <c r="I57" s="185" t="s">
        <v>307</v>
      </c>
    </row>
    <row r="58" spans="1:9" ht="17.649999999999999" customHeight="1" x14ac:dyDescent="0.35">
      <c r="A58" s="12" t="s">
        <v>143</v>
      </c>
      <c r="B58" s="504" t="s">
        <v>145</v>
      </c>
      <c r="C58" s="504"/>
      <c r="D58" s="504"/>
      <c r="E58" s="504"/>
      <c r="F58" s="207">
        <v>20</v>
      </c>
      <c r="G58" s="207" t="s">
        <v>278</v>
      </c>
      <c r="H58" s="13"/>
      <c r="I58" s="14"/>
    </row>
    <row r="59" spans="1:9" ht="17.649999999999999" customHeight="1" x14ac:dyDescent="0.35">
      <c r="B59" s="504" t="s">
        <v>311</v>
      </c>
      <c r="C59" s="504"/>
      <c r="D59" s="504"/>
      <c r="E59" s="504"/>
      <c r="F59" s="207">
        <v>30</v>
      </c>
      <c r="G59" s="207" t="s">
        <v>278</v>
      </c>
      <c r="H59" s="15"/>
      <c r="I59" s="16"/>
    </row>
    <row r="60" spans="1:9" ht="17.649999999999999" customHeight="1" x14ac:dyDescent="0.35">
      <c r="B60" s="504" t="s">
        <v>312</v>
      </c>
      <c r="C60" s="504"/>
      <c r="D60" s="504"/>
      <c r="E60" s="504"/>
      <c r="F60" s="207">
        <v>5</v>
      </c>
      <c r="G60" s="207" t="s">
        <v>278</v>
      </c>
      <c r="H60" s="15"/>
      <c r="I60" s="16"/>
    </row>
    <row r="61" spans="1:9" ht="17.649999999999999" customHeight="1" x14ac:dyDescent="0.35">
      <c r="B61" s="504" t="s">
        <v>313</v>
      </c>
      <c r="C61" s="504"/>
      <c r="D61" s="504"/>
      <c r="E61" s="504"/>
      <c r="F61" s="207" t="s">
        <v>165</v>
      </c>
      <c r="G61" s="207" t="s">
        <v>278</v>
      </c>
      <c r="H61" s="15"/>
      <c r="I61" s="16"/>
    </row>
    <row r="62" spans="1:9" ht="17.649999999999999" customHeight="1" x14ac:dyDescent="0.35">
      <c r="B62" s="504" t="s">
        <v>314</v>
      </c>
      <c r="C62" s="504"/>
      <c r="D62" s="504"/>
      <c r="E62" s="504"/>
      <c r="F62" s="207" t="s">
        <v>165</v>
      </c>
      <c r="G62" s="207" t="s">
        <v>278</v>
      </c>
      <c r="H62" s="15"/>
      <c r="I62" s="16"/>
    </row>
    <row r="63" spans="1:9" ht="17.649999999999999" customHeight="1" x14ac:dyDescent="0.35">
      <c r="B63" s="504" t="s">
        <v>315</v>
      </c>
      <c r="C63" s="504"/>
      <c r="D63" s="504"/>
      <c r="E63" s="504"/>
      <c r="F63" s="207">
        <v>5</v>
      </c>
      <c r="G63" s="207" t="s">
        <v>278</v>
      </c>
      <c r="H63" s="195"/>
      <c r="I63" s="199"/>
    </row>
    <row r="64" spans="1:9" ht="31.15" customHeight="1" x14ac:dyDescent="0.35">
      <c r="A64" s="503" t="s">
        <v>316</v>
      </c>
      <c r="B64" s="503"/>
      <c r="C64" s="503"/>
      <c r="D64" s="503"/>
      <c r="E64" s="503"/>
      <c r="F64" s="207" t="s">
        <v>165</v>
      </c>
      <c r="G64" s="207" t="s">
        <v>278</v>
      </c>
      <c r="H64" s="207" t="s">
        <v>165</v>
      </c>
      <c r="I64" s="185" t="s">
        <v>307</v>
      </c>
    </row>
    <row r="65" spans="1:9" ht="17.649999999999999" customHeight="1" x14ac:dyDescent="0.35">
      <c r="A65" s="504" t="s">
        <v>317</v>
      </c>
      <c r="B65" s="504"/>
      <c r="C65" s="504"/>
      <c r="D65" s="504"/>
      <c r="E65" s="504"/>
      <c r="F65" s="207">
        <v>40</v>
      </c>
      <c r="G65" s="207" t="s">
        <v>278</v>
      </c>
      <c r="H65" s="207">
        <f>F65/25</f>
        <v>1.6</v>
      </c>
      <c r="I65" s="185" t="s">
        <v>307</v>
      </c>
    </row>
  </sheetData>
  <mergeCells count="72">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A21:I21"/>
    <mergeCell ref="B23:G23"/>
    <mergeCell ref="A24:I24"/>
    <mergeCell ref="B25:G25"/>
    <mergeCell ref="B22:G22"/>
    <mergeCell ref="A15:I15"/>
    <mergeCell ref="A16:B16"/>
    <mergeCell ref="C16:I16"/>
    <mergeCell ref="A18:D18"/>
    <mergeCell ref="A19:A20"/>
    <mergeCell ref="B19:G20"/>
    <mergeCell ref="H19:I19"/>
    <mergeCell ref="A26:I26"/>
    <mergeCell ref="B27:G27"/>
    <mergeCell ref="A30:G30"/>
    <mergeCell ref="A31:A37"/>
    <mergeCell ref="B31:I31"/>
    <mergeCell ref="B35:I35"/>
    <mergeCell ref="B36:I36"/>
    <mergeCell ref="B37:I37"/>
    <mergeCell ref="B32:I32"/>
    <mergeCell ref="B33:I33"/>
    <mergeCell ref="B34:I34"/>
    <mergeCell ref="A38:C38"/>
    <mergeCell ref="D38:I38"/>
    <mergeCell ref="A39:C39"/>
    <mergeCell ref="D39:I39"/>
    <mergeCell ref="A40:G40"/>
    <mergeCell ref="B41:I41"/>
    <mergeCell ref="B42:I42"/>
    <mergeCell ref="B43:I43"/>
    <mergeCell ref="B44:I44"/>
    <mergeCell ref="A53:G53"/>
    <mergeCell ref="A49:B49"/>
    <mergeCell ref="C49:I49"/>
    <mergeCell ref="A50:B50"/>
    <mergeCell ref="C50:I50"/>
    <mergeCell ref="A45:C45"/>
    <mergeCell ref="D45:I45"/>
    <mergeCell ref="A46:C46"/>
    <mergeCell ref="D46:I46"/>
    <mergeCell ref="A41:A44"/>
    <mergeCell ref="A54:G54"/>
    <mergeCell ref="B62:E62"/>
    <mergeCell ref="B63:E63"/>
    <mergeCell ref="A64:E64"/>
    <mergeCell ref="A65:E65"/>
    <mergeCell ref="A56:G56"/>
    <mergeCell ref="A57:E57"/>
    <mergeCell ref="B58:E58"/>
    <mergeCell ref="B59:E59"/>
    <mergeCell ref="B60:E60"/>
    <mergeCell ref="B61:E61"/>
  </mergeCell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K65"/>
  <sheetViews>
    <sheetView view="pageLayout" zoomScaleNormal="100" zoomScaleSheetLayoutView="100" workbookViewId="0">
      <selection activeCell="A26" sqref="A26:I26"/>
    </sheetView>
  </sheetViews>
  <sheetFormatPr defaultColWidth="8.81640625" defaultRowHeight="13" x14ac:dyDescent="0.35"/>
  <cols>
    <col min="1" max="1" width="11.453125" style="3" customWidth="1"/>
    <col min="2" max="2" width="8" style="3" customWidth="1"/>
    <col min="3" max="3" width="9.7265625" style="3" customWidth="1"/>
    <col min="4" max="4" width="8.54296875" style="3" customWidth="1"/>
    <col min="5" max="5" width="9.1796875" style="3" customWidth="1"/>
    <col min="6" max="6" width="9.26953125" style="3" customWidth="1"/>
    <col min="7" max="7" width="8.26953125" style="3" customWidth="1"/>
    <col min="8" max="8" width="12.26953125" style="3" customWidth="1"/>
    <col min="9" max="9" width="9.54296875" style="3" customWidth="1"/>
    <col min="10" max="10" width="2.7265625" style="3" customWidth="1"/>
    <col min="11" max="16384" width="8.81640625" style="3"/>
  </cols>
  <sheetData>
    <row r="1" spans="1:11" x14ac:dyDescent="0.35">
      <c r="A1" s="1" t="s">
        <v>241</v>
      </c>
      <c r="J1" s="17"/>
      <c r="K1" s="17"/>
    </row>
    <row r="2" spans="1:11" x14ac:dyDescent="0.35">
      <c r="A2" s="421" t="s">
        <v>1154</v>
      </c>
      <c r="B2" s="421"/>
      <c r="C2" s="421"/>
      <c r="D2" s="421"/>
      <c r="E2" s="421"/>
      <c r="F2" s="421"/>
      <c r="G2" s="421"/>
      <c r="H2" s="421"/>
      <c r="I2" s="421"/>
      <c r="J2" s="17"/>
      <c r="K2" s="17"/>
    </row>
    <row r="3" spans="1:11" x14ac:dyDescent="0.35">
      <c r="A3" s="544" t="s">
        <v>141</v>
      </c>
      <c r="B3" s="558"/>
      <c r="C3" s="558"/>
      <c r="D3" s="558">
        <v>4</v>
      </c>
      <c r="E3" s="558"/>
      <c r="F3" s="558"/>
      <c r="G3" s="558"/>
      <c r="H3" s="558"/>
      <c r="I3" s="545"/>
      <c r="J3" s="17"/>
      <c r="K3" s="17"/>
    </row>
    <row r="4" spans="1:11" x14ac:dyDescent="0.35">
      <c r="A4" s="544" t="s">
        <v>140</v>
      </c>
      <c r="B4" s="558"/>
      <c r="C4" s="558"/>
      <c r="D4" s="558" t="s">
        <v>242</v>
      </c>
      <c r="E4" s="558"/>
      <c r="F4" s="558"/>
      <c r="G4" s="558"/>
      <c r="H4" s="558"/>
      <c r="I4" s="545"/>
      <c r="J4" s="17"/>
      <c r="K4" s="17"/>
    </row>
    <row r="5" spans="1:11" x14ac:dyDescent="0.35">
      <c r="A5" s="544" t="s">
        <v>144</v>
      </c>
      <c r="B5" s="558"/>
      <c r="C5" s="558"/>
      <c r="D5" s="763" t="s">
        <v>318</v>
      </c>
      <c r="E5" s="763"/>
      <c r="F5" s="763"/>
      <c r="G5" s="763"/>
      <c r="H5" s="763"/>
      <c r="I5" s="764"/>
      <c r="J5" s="17"/>
      <c r="K5" s="17"/>
    </row>
    <row r="6" spans="1:11" ht="20.5" customHeight="1" x14ac:dyDescent="0.35">
      <c r="A6" s="544" t="s">
        <v>244</v>
      </c>
      <c r="B6" s="558"/>
      <c r="C6" s="558"/>
      <c r="D6" s="510" t="s">
        <v>721</v>
      </c>
      <c r="E6" s="508"/>
      <c r="F6" s="508"/>
      <c r="G6" s="508"/>
      <c r="H6" s="508"/>
      <c r="I6" s="508"/>
      <c r="J6" s="17"/>
      <c r="K6" s="17"/>
    </row>
    <row r="7" spans="1:11" x14ac:dyDescent="0.35">
      <c r="J7" s="17"/>
      <c r="K7" s="17"/>
    </row>
    <row r="8" spans="1:11" x14ac:dyDescent="0.35">
      <c r="A8" s="546" t="s">
        <v>3</v>
      </c>
      <c r="B8" s="546"/>
      <c r="C8" s="546"/>
      <c r="D8" s="546"/>
      <c r="E8" s="546"/>
      <c r="F8" s="546"/>
      <c r="G8" s="546"/>
      <c r="H8" s="546"/>
      <c r="I8" s="546"/>
      <c r="J8" s="17"/>
      <c r="K8" s="17"/>
    </row>
    <row r="9" spans="1:11" x14ac:dyDescent="0.35">
      <c r="A9" s="248" t="s">
        <v>1487</v>
      </c>
      <c r="B9" s="248"/>
      <c r="C9" s="248"/>
      <c r="D9" s="248"/>
      <c r="E9" s="248"/>
      <c r="F9" s="248"/>
      <c r="G9" s="248"/>
      <c r="H9" s="248"/>
      <c r="I9" s="248"/>
      <c r="J9" s="17"/>
      <c r="K9" s="17"/>
    </row>
    <row r="10" spans="1:11" x14ac:dyDescent="0.35">
      <c r="A10" s="544" t="s">
        <v>10</v>
      </c>
      <c r="B10" s="558"/>
      <c r="C10" s="558"/>
      <c r="D10" s="558"/>
      <c r="E10" s="558"/>
      <c r="F10" s="558" t="s">
        <v>11</v>
      </c>
      <c r="G10" s="558"/>
      <c r="H10" s="558"/>
      <c r="I10" s="545"/>
      <c r="J10" s="17"/>
      <c r="K10" s="17"/>
    </row>
    <row r="11" spans="1:11" x14ac:dyDescent="0.35">
      <c r="A11" s="544" t="s">
        <v>246</v>
      </c>
      <c r="B11" s="558"/>
      <c r="C11" s="558"/>
      <c r="D11" s="558"/>
      <c r="E11" s="558"/>
      <c r="F11" s="558" t="s">
        <v>247</v>
      </c>
      <c r="G11" s="558"/>
      <c r="H11" s="558"/>
      <c r="I11" s="545"/>
      <c r="J11" s="17"/>
      <c r="K11" s="17"/>
    </row>
    <row r="12" spans="1:11" x14ac:dyDescent="0.35">
      <c r="A12" s="544" t="s">
        <v>248</v>
      </c>
      <c r="B12" s="558"/>
      <c r="C12" s="558"/>
      <c r="D12" s="558"/>
      <c r="E12" s="558"/>
      <c r="F12" s="558">
        <v>3</v>
      </c>
      <c r="G12" s="558"/>
      <c r="H12" s="558"/>
      <c r="I12" s="545"/>
      <c r="J12" s="17"/>
      <c r="K12" s="17"/>
    </row>
    <row r="13" spans="1:11" x14ac:dyDescent="0.35">
      <c r="A13" s="544" t="s">
        <v>16</v>
      </c>
      <c r="B13" s="558"/>
      <c r="C13" s="558"/>
      <c r="D13" s="558"/>
      <c r="E13" s="558"/>
      <c r="F13" s="558" t="s">
        <v>17</v>
      </c>
      <c r="G13" s="558"/>
      <c r="H13" s="558"/>
      <c r="I13" s="545"/>
      <c r="J13" s="17"/>
      <c r="K13" s="17"/>
    </row>
    <row r="14" spans="1:11" x14ac:dyDescent="0.35">
      <c r="J14" s="17"/>
      <c r="K14" s="17"/>
    </row>
    <row r="15" spans="1:11" x14ac:dyDescent="0.35">
      <c r="A15" s="420" t="s">
        <v>249</v>
      </c>
      <c r="B15" s="420"/>
      <c r="C15" s="420"/>
      <c r="D15" s="420"/>
      <c r="E15" s="420"/>
      <c r="F15" s="420"/>
      <c r="G15" s="420"/>
      <c r="H15" s="420"/>
      <c r="I15" s="420"/>
      <c r="J15" s="17"/>
      <c r="K15" s="17"/>
    </row>
    <row r="16" spans="1:11" ht="37.5" customHeight="1" x14ac:dyDescent="0.35">
      <c r="A16" s="503" t="s">
        <v>250</v>
      </c>
      <c r="B16" s="503"/>
      <c r="C16" s="549" t="s">
        <v>1386</v>
      </c>
      <c r="D16" s="549"/>
      <c r="E16" s="549"/>
      <c r="F16" s="549"/>
      <c r="G16" s="549"/>
      <c r="H16" s="549"/>
      <c r="I16" s="512"/>
      <c r="J16" s="17"/>
      <c r="K16" s="17"/>
    </row>
    <row r="17" spans="1:11" x14ac:dyDescent="0.35">
      <c r="J17" s="17"/>
      <c r="K17" s="17"/>
    </row>
    <row r="18" spans="1:11" x14ac:dyDescent="0.35">
      <c r="A18" s="554" t="s">
        <v>252</v>
      </c>
      <c r="B18" s="554"/>
      <c r="C18" s="554"/>
      <c r="D18" s="554"/>
      <c r="J18" s="17"/>
      <c r="K18" s="17"/>
    </row>
    <row r="19" spans="1:11" x14ac:dyDescent="0.35">
      <c r="A19" s="555" t="s">
        <v>32</v>
      </c>
      <c r="B19" s="556" t="s">
        <v>33</v>
      </c>
      <c r="C19" s="556"/>
      <c r="D19" s="556"/>
      <c r="E19" s="556"/>
      <c r="F19" s="556"/>
      <c r="G19" s="556"/>
      <c r="H19" s="556" t="s">
        <v>253</v>
      </c>
      <c r="I19" s="538"/>
      <c r="J19" s="17"/>
      <c r="K19" s="17"/>
    </row>
    <row r="20" spans="1:11" ht="27.75" customHeight="1" x14ac:dyDescent="0.35">
      <c r="A20" s="555"/>
      <c r="B20" s="556"/>
      <c r="C20" s="556"/>
      <c r="D20" s="556"/>
      <c r="E20" s="556"/>
      <c r="F20" s="556"/>
      <c r="G20" s="556"/>
      <c r="H20" s="183" t="s">
        <v>320</v>
      </c>
      <c r="I20" s="189" t="s">
        <v>36</v>
      </c>
      <c r="J20" s="17"/>
      <c r="K20" s="17"/>
    </row>
    <row r="21" spans="1:11" s="2" customFormat="1" ht="17.649999999999999" customHeight="1" x14ac:dyDescent="0.35">
      <c r="A21" s="422" t="s">
        <v>37</v>
      </c>
      <c r="B21" s="737"/>
      <c r="C21" s="737"/>
      <c r="D21" s="737"/>
      <c r="E21" s="737"/>
      <c r="F21" s="737"/>
      <c r="G21" s="737"/>
      <c r="H21" s="737"/>
      <c r="I21" s="738"/>
      <c r="J21" s="7"/>
      <c r="K21" s="7"/>
    </row>
    <row r="22" spans="1:11" ht="30" customHeight="1" x14ac:dyDescent="0.35">
      <c r="A22" s="315" t="s">
        <v>1387</v>
      </c>
      <c r="B22" s="814" t="s">
        <v>1388</v>
      </c>
      <c r="C22" s="814"/>
      <c r="D22" s="814"/>
      <c r="E22" s="814"/>
      <c r="F22" s="814"/>
      <c r="G22" s="814"/>
      <c r="H22" s="372" t="s">
        <v>45</v>
      </c>
      <c r="I22" s="314" t="s">
        <v>44</v>
      </c>
      <c r="J22" s="17"/>
      <c r="K22" s="17"/>
    </row>
    <row r="23" spans="1:11" ht="48.75" customHeight="1" x14ac:dyDescent="0.35">
      <c r="A23" s="312" t="s">
        <v>1389</v>
      </c>
      <c r="B23" s="832" t="s">
        <v>1390</v>
      </c>
      <c r="C23" s="832"/>
      <c r="D23" s="832"/>
      <c r="E23" s="832"/>
      <c r="F23" s="832"/>
      <c r="G23" s="832"/>
      <c r="H23" s="373" t="s">
        <v>50</v>
      </c>
      <c r="I23" s="311" t="s">
        <v>44</v>
      </c>
      <c r="J23" s="17"/>
      <c r="K23" s="17"/>
    </row>
    <row r="24" spans="1:11" s="2" customFormat="1" ht="17.649999999999999" customHeight="1" x14ac:dyDescent="0.35">
      <c r="A24" s="540" t="s">
        <v>261</v>
      </c>
      <c r="B24" s="540"/>
      <c r="C24" s="540"/>
      <c r="D24" s="540"/>
      <c r="E24" s="540"/>
      <c r="F24" s="540"/>
      <c r="G24" s="540"/>
      <c r="H24" s="540"/>
      <c r="I24" s="540"/>
      <c r="J24" s="7"/>
      <c r="K24" s="7"/>
    </row>
    <row r="25" spans="1:11" ht="45.75" customHeight="1" x14ac:dyDescent="0.35">
      <c r="A25" s="312" t="s">
        <v>1391</v>
      </c>
      <c r="B25" s="803" t="s">
        <v>1392</v>
      </c>
      <c r="C25" s="803"/>
      <c r="D25" s="803"/>
      <c r="E25" s="803"/>
      <c r="F25" s="803"/>
      <c r="G25" s="803"/>
      <c r="H25" s="377" t="s">
        <v>105</v>
      </c>
      <c r="I25" s="311" t="s">
        <v>44</v>
      </c>
      <c r="J25" s="17"/>
      <c r="K25" s="17"/>
    </row>
    <row r="26" spans="1:11" s="2" customFormat="1" ht="17.649999999999999" customHeight="1" x14ac:dyDescent="0.35">
      <c r="A26" s="540" t="s">
        <v>271</v>
      </c>
      <c r="B26" s="540"/>
      <c r="C26" s="540"/>
      <c r="D26" s="540"/>
      <c r="E26" s="540"/>
      <c r="F26" s="540"/>
      <c r="G26" s="540"/>
      <c r="H26" s="540"/>
      <c r="I26" s="540"/>
      <c r="J26" s="7"/>
      <c r="K26" s="7"/>
    </row>
    <row r="27" spans="1:11" ht="41.15" customHeight="1" x14ac:dyDescent="0.35">
      <c r="A27" s="312" t="s">
        <v>1393</v>
      </c>
      <c r="B27" s="799" t="s">
        <v>1394</v>
      </c>
      <c r="C27" s="799"/>
      <c r="D27" s="799"/>
      <c r="E27" s="799"/>
      <c r="F27" s="799"/>
      <c r="G27" s="799"/>
      <c r="H27" s="373" t="s">
        <v>123</v>
      </c>
      <c r="I27" s="311" t="s">
        <v>44</v>
      </c>
      <c r="J27" s="17"/>
      <c r="K27" s="17"/>
    </row>
    <row r="28" spans="1:11" x14ac:dyDescent="0.35">
      <c r="J28" s="17"/>
      <c r="K28" s="17"/>
    </row>
    <row r="29" spans="1:11" x14ac:dyDescent="0.35">
      <c r="A29" s="1" t="s">
        <v>276</v>
      </c>
      <c r="J29" s="17"/>
      <c r="K29" s="17"/>
    </row>
    <row r="30" spans="1:11" s="2" customFormat="1" ht="17.649999999999999" customHeight="1" x14ac:dyDescent="0.35">
      <c r="A30" s="515" t="s">
        <v>277</v>
      </c>
      <c r="B30" s="515"/>
      <c r="C30" s="515"/>
      <c r="D30" s="515"/>
      <c r="E30" s="515"/>
      <c r="F30" s="515"/>
      <c r="G30" s="515"/>
      <c r="H30" s="6">
        <v>15</v>
      </c>
      <c r="I30" s="197" t="s">
        <v>278</v>
      </c>
      <c r="J30" s="7"/>
      <c r="K30" s="7"/>
    </row>
    <row r="31" spans="1:11" ht="33.75" customHeight="1" x14ac:dyDescent="0.35">
      <c r="A31" s="516" t="s">
        <v>279</v>
      </c>
      <c r="B31" s="829" t="s">
        <v>1395</v>
      </c>
      <c r="C31" s="794"/>
      <c r="D31" s="794"/>
      <c r="E31" s="794"/>
      <c r="F31" s="794"/>
      <c r="G31" s="794"/>
      <c r="H31" s="794"/>
      <c r="I31" s="794"/>
      <c r="J31" s="17"/>
      <c r="K31" s="17"/>
    </row>
    <row r="32" spans="1:11" ht="40.5" customHeight="1" x14ac:dyDescent="0.35">
      <c r="A32" s="517"/>
      <c r="B32" s="697"/>
      <c r="C32" s="830"/>
      <c r="D32" s="830"/>
      <c r="E32" s="830"/>
      <c r="F32" s="830"/>
      <c r="G32" s="830"/>
      <c r="H32" s="830"/>
      <c r="I32" s="830"/>
      <c r="J32" s="17"/>
      <c r="K32" s="17"/>
    </row>
    <row r="33" spans="1:11" ht="55.5" customHeight="1" x14ac:dyDescent="0.35">
      <c r="A33" s="517"/>
      <c r="B33" s="697"/>
      <c r="C33" s="830"/>
      <c r="D33" s="830"/>
      <c r="E33" s="830"/>
      <c r="F33" s="830"/>
      <c r="G33" s="830"/>
      <c r="H33" s="830"/>
      <c r="I33" s="830"/>
      <c r="J33" s="17"/>
      <c r="K33" s="17"/>
    </row>
    <row r="34" spans="1:11" ht="8.25" hidden="1" customHeight="1" x14ac:dyDescent="0.35">
      <c r="A34" s="517"/>
      <c r="B34" s="697"/>
      <c r="C34" s="830"/>
      <c r="D34" s="830"/>
      <c r="E34" s="830"/>
      <c r="F34" s="830"/>
      <c r="G34" s="830"/>
      <c r="H34" s="830"/>
      <c r="I34" s="830"/>
      <c r="J34" s="17"/>
      <c r="K34" s="17"/>
    </row>
    <row r="35" spans="1:11" ht="36.75" hidden="1" customHeight="1" x14ac:dyDescent="0.35">
      <c r="A35" s="517"/>
      <c r="B35" s="697"/>
      <c r="C35" s="830"/>
      <c r="D35" s="830"/>
      <c r="E35" s="830"/>
      <c r="F35" s="830"/>
      <c r="G35" s="830"/>
      <c r="H35" s="830"/>
      <c r="I35" s="830"/>
      <c r="J35" s="17"/>
      <c r="K35" s="17"/>
    </row>
    <row r="36" spans="1:11" ht="19.5" hidden="1" customHeight="1" x14ac:dyDescent="0.35">
      <c r="A36" s="517"/>
      <c r="B36" s="697"/>
      <c r="C36" s="830"/>
      <c r="D36" s="830"/>
      <c r="E36" s="830"/>
      <c r="F36" s="830"/>
      <c r="G36" s="830"/>
      <c r="H36" s="830"/>
      <c r="I36" s="830"/>
      <c r="J36" s="17"/>
      <c r="K36" s="17"/>
    </row>
    <row r="37" spans="1:11" ht="12" customHeight="1" x14ac:dyDescent="0.35">
      <c r="A37" s="517"/>
      <c r="B37" s="699"/>
      <c r="C37" s="831"/>
      <c r="D37" s="831"/>
      <c r="E37" s="831"/>
      <c r="F37" s="831"/>
      <c r="G37" s="831"/>
      <c r="H37" s="831"/>
      <c r="I37" s="831"/>
      <c r="J37" s="17"/>
      <c r="K37" s="17"/>
    </row>
    <row r="38" spans="1:11" ht="22.5" customHeight="1" x14ac:dyDescent="0.35">
      <c r="A38" s="506" t="s">
        <v>289</v>
      </c>
      <c r="B38" s="547"/>
      <c r="C38" s="547"/>
      <c r="D38" s="547" t="s">
        <v>1396</v>
      </c>
      <c r="E38" s="547"/>
      <c r="F38" s="547"/>
      <c r="G38" s="547"/>
      <c r="H38" s="547"/>
      <c r="I38" s="507"/>
      <c r="J38" s="17"/>
      <c r="K38" s="17"/>
    </row>
    <row r="39" spans="1:11" ht="33" customHeight="1" x14ac:dyDescent="0.35">
      <c r="A39" s="509" t="s">
        <v>291</v>
      </c>
      <c r="B39" s="548"/>
      <c r="C39" s="548"/>
      <c r="D39" s="717" t="s">
        <v>1397</v>
      </c>
      <c r="E39" s="746"/>
      <c r="F39" s="746"/>
      <c r="G39" s="746"/>
      <c r="H39" s="746"/>
      <c r="I39" s="747"/>
      <c r="J39" s="17"/>
      <c r="K39" s="17"/>
    </row>
    <row r="40" spans="1:11" s="2" customFormat="1" ht="17.649999999999999" customHeight="1" x14ac:dyDescent="0.35">
      <c r="A40" s="515" t="s">
        <v>292</v>
      </c>
      <c r="B40" s="515"/>
      <c r="C40" s="515"/>
      <c r="D40" s="515"/>
      <c r="E40" s="515"/>
      <c r="F40" s="515"/>
      <c r="G40" s="515"/>
      <c r="H40" s="6">
        <v>25</v>
      </c>
      <c r="I40" s="197" t="s">
        <v>278</v>
      </c>
      <c r="J40" s="7"/>
      <c r="K40" s="7"/>
    </row>
    <row r="41" spans="1:11" ht="32.25" customHeight="1" x14ac:dyDescent="0.35">
      <c r="A41" s="516" t="s">
        <v>279</v>
      </c>
      <c r="B41" s="519" t="s">
        <v>1398</v>
      </c>
      <c r="C41" s="520"/>
      <c r="D41" s="520"/>
      <c r="E41" s="520"/>
      <c r="F41" s="520"/>
      <c r="G41" s="520"/>
      <c r="H41" s="520"/>
      <c r="I41" s="520"/>
      <c r="J41" s="17"/>
      <c r="K41" s="17"/>
    </row>
    <row r="42" spans="1:11" ht="27" customHeight="1" x14ac:dyDescent="0.35">
      <c r="A42" s="517"/>
      <c r="B42" s="521"/>
      <c r="C42" s="522"/>
      <c r="D42" s="522"/>
      <c r="E42" s="522"/>
      <c r="F42" s="522"/>
      <c r="G42" s="522"/>
      <c r="H42" s="522"/>
      <c r="I42" s="522"/>
      <c r="J42" s="17"/>
      <c r="K42" s="17"/>
    </row>
    <row r="43" spans="1:11" ht="34.5" customHeight="1" x14ac:dyDescent="0.35">
      <c r="A43" s="517"/>
      <c r="B43" s="521"/>
      <c r="C43" s="522"/>
      <c r="D43" s="522"/>
      <c r="E43" s="522"/>
      <c r="F43" s="522"/>
      <c r="G43" s="522"/>
      <c r="H43" s="522"/>
      <c r="I43" s="522"/>
      <c r="J43" s="17"/>
      <c r="K43" s="17"/>
    </row>
    <row r="44" spans="1:11" ht="22" customHeight="1" x14ac:dyDescent="0.35">
      <c r="A44" s="506" t="s">
        <v>289</v>
      </c>
      <c r="B44" s="547"/>
      <c r="C44" s="547"/>
      <c r="D44" s="547" t="s">
        <v>1399</v>
      </c>
      <c r="E44" s="547"/>
      <c r="F44" s="547"/>
      <c r="G44" s="547"/>
      <c r="H44" s="547"/>
      <c r="I44" s="507"/>
      <c r="J44" s="17"/>
      <c r="K44" s="17"/>
    </row>
    <row r="45" spans="1:11" ht="37.5" customHeight="1" x14ac:dyDescent="0.35">
      <c r="A45" s="509" t="s">
        <v>291</v>
      </c>
      <c r="B45" s="548"/>
      <c r="C45" s="548"/>
      <c r="D45" s="548" t="s">
        <v>1400</v>
      </c>
      <c r="E45" s="547"/>
      <c r="F45" s="547"/>
      <c r="G45" s="547"/>
      <c r="H45" s="547"/>
      <c r="I45" s="507"/>
      <c r="J45" s="17"/>
      <c r="K45" s="17"/>
    </row>
    <row r="46" spans="1:11" x14ac:dyDescent="0.35">
      <c r="J46" s="17"/>
      <c r="K46" s="17"/>
    </row>
    <row r="47" spans="1:11" x14ac:dyDescent="0.35">
      <c r="A47" s="1" t="s">
        <v>301</v>
      </c>
      <c r="J47" s="17"/>
      <c r="K47" s="17"/>
    </row>
    <row r="48" spans="1:11" ht="130.5" customHeight="1" x14ac:dyDescent="0.35">
      <c r="A48" s="506" t="s">
        <v>302</v>
      </c>
      <c r="B48" s="547"/>
      <c r="C48" s="549" t="s">
        <v>1401</v>
      </c>
      <c r="D48" s="549"/>
      <c r="E48" s="549"/>
      <c r="F48" s="549"/>
      <c r="G48" s="549"/>
      <c r="H48" s="549"/>
      <c r="I48" s="512"/>
      <c r="J48" s="17"/>
      <c r="K48" s="17"/>
    </row>
    <row r="49" spans="1:11" ht="117.75" customHeight="1" x14ac:dyDescent="0.35">
      <c r="A49" s="506" t="s">
        <v>304</v>
      </c>
      <c r="B49" s="547"/>
      <c r="C49" s="549" t="s">
        <v>537</v>
      </c>
      <c r="D49" s="549"/>
      <c r="E49" s="549"/>
      <c r="F49" s="549"/>
      <c r="G49" s="549"/>
      <c r="H49" s="549"/>
      <c r="I49" s="512"/>
      <c r="J49" s="17"/>
      <c r="K49" s="17"/>
    </row>
    <row r="50" spans="1:11" x14ac:dyDescent="0.35">
      <c r="J50" s="17"/>
      <c r="K50" s="17"/>
    </row>
    <row r="51" spans="1:11" x14ac:dyDescent="0.35">
      <c r="A51" s="2" t="s">
        <v>305</v>
      </c>
      <c r="B51" s="7"/>
      <c r="C51" s="7"/>
      <c r="D51" s="7"/>
      <c r="E51" s="7"/>
      <c r="F51" s="7"/>
      <c r="G51" s="7"/>
      <c r="J51" s="17"/>
      <c r="K51" s="17"/>
    </row>
    <row r="52" spans="1:11" ht="27" customHeight="1" x14ac:dyDescent="0.35">
      <c r="A52" s="513" t="s">
        <v>306</v>
      </c>
      <c r="B52" s="513"/>
      <c r="C52" s="513"/>
      <c r="D52" s="513"/>
      <c r="E52" s="513"/>
      <c r="F52" s="513"/>
      <c r="G52" s="513"/>
      <c r="H52" s="43">
        <v>1.8</v>
      </c>
      <c r="I52" s="243" t="s">
        <v>307</v>
      </c>
      <c r="J52" s="17"/>
      <c r="K52" s="17"/>
    </row>
    <row r="53" spans="1:11" ht="28.5" customHeight="1" x14ac:dyDescent="0.35">
      <c r="A53" s="513" t="s">
        <v>308</v>
      </c>
      <c r="B53" s="513"/>
      <c r="C53" s="513"/>
      <c r="D53" s="513"/>
      <c r="E53" s="513"/>
      <c r="F53" s="513"/>
      <c r="G53" s="513"/>
      <c r="H53" s="242">
        <v>2.2000000000000002</v>
      </c>
      <c r="I53" s="243" t="s">
        <v>307</v>
      </c>
      <c r="J53" s="17"/>
      <c r="K53" s="17"/>
    </row>
    <row r="54" spans="1:11" x14ac:dyDescent="0.35">
      <c r="A54" s="250"/>
      <c r="B54" s="250"/>
      <c r="C54" s="250"/>
      <c r="D54" s="250"/>
      <c r="E54" s="250"/>
      <c r="F54" s="250"/>
      <c r="G54" s="250"/>
      <c r="H54" s="254"/>
      <c r="I54" s="181"/>
      <c r="J54" s="17"/>
      <c r="K54" s="17"/>
    </row>
    <row r="55" spans="1:11" x14ac:dyDescent="0.35">
      <c r="A55" s="511" t="s">
        <v>309</v>
      </c>
      <c r="B55" s="511"/>
      <c r="C55" s="511"/>
      <c r="D55" s="511"/>
      <c r="E55" s="511"/>
      <c r="F55" s="511"/>
      <c r="G55" s="511"/>
      <c r="H55" s="10"/>
      <c r="I55" s="11"/>
      <c r="J55" s="17"/>
      <c r="K55" s="17"/>
    </row>
    <row r="56" spans="1:11" ht="17.649999999999999" customHeight="1" x14ac:dyDescent="0.35">
      <c r="A56" s="503" t="s">
        <v>310</v>
      </c>
      <c r="B56" s="503"/>
      <c r="C56" s="503"/>
      <c r="D56" s="503"/>
      <c r="E56" s="503"/>
      <c r="F56" s="207">
        <v>54</v>
      </c>
      <c r="G56" s="207" t="s">
        <v>278</v>
      </c>
      <c r="H56" s="19">
        <f>F56/25</f>
        <v>2.16</v>
      </c>
      <c r="I56" s="185" t="s">
        <v>307</v>
      </c>
      <c r="J56" s="17"/>
      <c r="K56" s="17"/>
    </row>
    <row r="57" spans="1:11" ht="17.649999999999999" customHeight="1" x14ac:dyDescent="0.35">
      <c r="A57" s="12" t="s">
        <v>143</v>
      </c>
      <c r="B57" s="504" t="s">
        <v>145</v>
      </c>
      <c r="C57" s="504"/>
      <c r="D57" s="504"/>
      <c r="E57" s="504"/>
      <c r="F57" s="207">
        <v>15</v>
      </c>
      <c r="G57" s="207" t="s">
        <v>278</v>
      </c>
      <c r="H57" s="20"/>
      <c r="I57" s="199"/>
      <c r="J57" s="17"/>
      <c r="K57" s="17"/>
    </row>
    <row r="58" spans="1:11" ht="17.649999999999999" customHeight="1" x14ac:dyDescent="0.35">
      <c r="B58" s="504" t="s">
        <v>311</v>
      </c>
      <c r="C58" s="504"/>
      <c r="D58" s="504"/>
      <c r="E58" s="504"/>
      <c r="F58" s="207">
        <v>25</v>
      </c>
      <c r="G58" s="207" t="s">
        <v>278</v>
      </c>
      <c r="H58" s="21"/>
      <c r="I58" s="181"/>
      <c r="J58" s="17"/>
      <c r="K58" s="17"/>
    </row>
    <row r="59" spans="1:11" ht="17.649999999999999" customHeight="1" x14ac:dyDescent="0.35">
      <c r="B59" s="504" t="s">
        <v>312</v>
      </c>
      <c r="C59" s="504"/>
      <c r="D59" s="504"/>
      <c r="E59" s="504"/>
      <c r="F59" s="207">
        <v>8</v>
      </c>
      <c r="G59" s="207" t="s">
        <v>278</v>
      </c>
      <c r="H59" s="21"/>
      <c r="I59" s="181"/>
      <c r="J59" s="17"/>
      <c r="K59" s="17"/>
    </row>
    <row r="60" spans="1:11" ht="17.649999999999999" customHeight="1" x14ac:dyDescent="0.35">
      <c r="B60" s="504" t="s">
        <v>313</v>
      </c>
      <c r="C60" s="504"/>
      <c r="D60" s="504"/>
      <c r="E60" s="504"/>
      <c r="F60" s="207" t="s">
        <v>165</v>
      </c>
      <c r="G60" s="207" t="s">
        <v>278</v>
      </c>
      <c r="H60" s="21"/>
      <c r="I60" s="181"/>
      <c r="J60" s="17"/>
      <c r="K60" s="17"/>
    </row>
    <row r="61" spans="1:11" ht="17.649999999999999" customHeight="1" x14ac:dyDescent="0.35">
      <c r="B61" s="504" t="s">
        <v>314</v>
      </c>
      <c r="C61" s="504"/>
      <c r="D61" s="504"/>
      <c r="E61" s="504"/>
      <c r="F61" s="207" t="s">
        <v>165</v>
      </c>
      <c r="G61" s="207" t="s">
        <v>278</v>
      </c>
      <c r="H61" s="21"/>
      <c r="I61" s="181"/>
      <c r="J61" s="17"/>
      <c r="K61" s="17"/>
    </row>
    <row r="62" spans="1:11" ht="17.649999999999999" customHeight="1" x14ac:dyDescent="0.35">
      <c r="B62" s="504" t="s">
        <v>315</v>
      </c>
      <c r="C62" s="504"/>
      <c r="D62" s="504"/>
      <c r="E62" s="504"/>
      <c r="F62" s="207">
        <v>6</v>
      </c>
      <c r="G62" s="207" t="s">
        <v>278</v>
      </c>
      <c r="H62" s="22"/>
      <c r="I62" s="199"/>
      <c r="J62" s="17"/>
      <c r="K62" s="17"/>
    </row>
    <row r="63" spans="1:11" ht="31.15" customHeight="1" x14ac:dyDescent="0.35">
      <c r="A63" s="503" t="s">
        <v>316</v>
      </c>
      <c r="B63" s="503"/>
      <c r="C63" s="503"/>
      <c r="D63" s="503"/>
      <c r="E63" s="503"/>
      <c r="F63" s="207" t="s">
        <v>165</v>
      </c>
      <c r="G63" s="207" t="s">
        <v>278</v>
      </c>
      <c r="H63" s="19" t="s">
        <v>165</v>
      </c>
      <c r="I63" s="185" t="s">
        <v>307</v>
      </c>
      <c r="J63" s="17"/>
      <c r="K63" s="17"/>
    </row>
    <row r="64" spans="1:11" ht="17.649999999999999" customHeight="1" x14ac:dyDescent="0.35">
      <c r="A64" s="504" t="s">
        <v>317</v>
      </c>
      <c r="B64" s="504"/>
      <c r="C64" s="504"/>
      <c r="D64" s="504"/>
      <c r="E64" s="504"/>
      <c r="F64" s="207">
        <v>45</v>
      </c>
      <c r="G64" s="207" t="s">
        <v>278</v>
      </c>
      <c r="H64" s="19">
        <f>F64/25</f>
        <v>1.8</v>
      </c>
      <c r="I64" s="185" t="s">
        <v>307</v>
      </c>
      <c r="J64" s="17"/>
      <c r="K64" s="17"/>
    </row>
    <row r="65" spans="10:11" x14ac:dyDescent="0.35">
      <c r="J65" s="17"/>
      <c r="K65" s="17"/>
    </row>
  </sheetData>
  <mergeCells count="62">
    <mergeCell ref="A5:C5"/>
    <mergeCell ref="D5:I5"/>
    <mergeCell ref="A2:I2"/>
    <mergeCell ref="A3:C3"/>
    <mergeCell ref="D3:I3"/>
    <mergeCell ref="A4:C4"/>
    <mergeCell ref="D4:I4"/>
    <mergeCell ref="A6:C6"/>
    <mergeCell ref="D6:I6"/>
    <mergeCell ref="A8:I8"/>
    <mergeCell ref="A10:E10"/>
    <mergeCell ref="F10:I10"/>
    <mergeCell ref="A11:E11"/>
    <mergeCell ref="F11:I11"/>
    <mergeCell ref="A12:E12"/>
    <mergeCell ref="F12:I12"/>
    <mergeCell ref="A13:E13"/>
    <mergeCell ref="F13:I13"/>
    <mergeCell ref="B25:G25"/>
    <mergeCell ref="A15:I15"/>
    <mergeCell ref="A16:B16"/>
    <mergeCell ref="C16:I16"/>
    <mergeCell ref="A18:D18"/>
    <mergeCell ref="A19:A20"/>
    <mergeCell ref="B19:G20"/>
    <mergeCell ref="H19:I19"/>
    <mergeCell ref="A21:I21"/>
    <mergeCell ref="B22:G22"/>
    <mergeCell ref="B23:G23"/>
    <mergeCell ref="A24:I24"/>
    <mergeCell ref="A44:C44"/>
    <mergeCell ref="D44:I44"/>
    <mergeCell ref="A26:I26"/>
    <mergeCell ref="B27:G27"/>
    <mergeCell ref="A30:G30"/>
    <mergeCell ref="A31:A37"/>
    <mergeCell ref="B31:I37"/>
    <mergeCell ref="A38:C38"/>
    <mergeCell ref="D38:I38"/>
    <mergeCell ref="A39:C39"/>
    <mergeCell ref="D39:I39"/>
    <mergeCell ref="A40:G40"/>
    <mergeCell ref="A41:A43"/>
    <mergeCell ref="B41:I43"/>
    <mergeCell ref="B59:E59"/>
    <mergeCell ref="A45:C45"/>
    <mergeCell ref="D45:I45"/>
    <mergeCell ref="A48:B48"/>
    <mergeCell ref="C48:I48"/>
    <mergeCell ref="A49:B49"/>
    <mergeCell ref="C49:I49"/>
    <mergeCell ref="A52:G52"/>
    <mergeCell ref="A55:G55"/>
    <mergeCell ref="A56:E56"/>
    <mergeCell ref="B57:E57"/>
    <mergeCell ref="B58:E58"/>
    <mergeCell ref="A53:G53"/>
    <mergeCell ref="B60:E60"/>
    <mergeCell ref="B61:E61"/>
    <mergeCell ref="B62:E62"/>
    <mergeCell ref="A63:E63"/>
    <mergeCell ref="A64:E64"/>
  </mergeCell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66"/>
  <sheetViews>
    <sheetView view="pageBreakPreview" topLeftCell="A31" zoomScaleNormal="100" zoomScaleSheetLayoutView="100" workbookViewId="0">
      <selection activeCell="A9" sqref="A9:I9"/>
    </sheetView>
  </sheetViews>
  <sheetFormatPr defaultColWidth="8.81640625" defaultRowHeight="13" x14ac:dyDescent="0.35"/>
  <cols>
    <col min="1" max="1" width="9" style="3" customWidth="1"/>
    <col min="2" max="2" width="10.7265625" style="3" customWidth="1"/>
    <col min="3" max="6" width="8.81640625" style="3" customWidth="1"/>
    <col min="7" max="7" width="13.1796875" style="3" customWidth="1"/>
    <col min="8" max="8" width="10.7265625" style="3" customWidth="1"/>
    <col min="9" max="9" width="8.26953125" style="3" customWidth="1"/>
    <col min="10" max="10" width="2.7265625" style="3" customWidth="1"/>
    <col min="11" max="16384" width="8.81640625" style="3"/>
  </cols>
  <sheetData>
    <row r="1" spans="1:9" s="2" customFormat="1" x14ac:dyDescent="0.35">
      <c r="A1" s="1" t="s">
        <v>241</v>
      </c>
    </row>
    <row r="2" spans="1:9" x14ac:dyDescent="0.35">
      <c r="A2" s="421" t="s">
        <v>180</v>
      </c>
      <c r="B2" s="421"/>
      <c r="C2" s="421"/>
      <c r="D2" s="421"/>
      <c r="E2" s="421"/>
      <c r="F2" s="421"/>
      <c r="G2" s="421"/>
      <c r="H2" s="421"/>
      <c r="I2" s="421"/>
    </row>
    <row r="3" spans="1:9" x14ac:dyDescent="0.35">
      <c r="A3" s="544" t="s">
        <v>141</v>
      </c>
      <c r="B3" s="558"/>
      <c r="C3" s="558"/>
      <c r="D3" s="545">
        <v>3</v>
      </c>
      <c r="E3" s="504"/>
      <c r="F3" s="504"/>
      <c r="G3" s="504"/>
      <c r="H3" s="504"/>
      <c r="I3" s="504"/>
    </row>
    <row r="4" spans="1:9" x14ac:dyDescent="0.35">
      <c r="A4" s="544" t="s">
        <v>140</v>
      </c>
      <c r="B4" s="558"/>
      <c r="C4" s="558"/>
      <c r="D4" s="545" t="s">
        <v>943</v>
      </c>
      <c r="E4" s="545"/>
      <c r="F4" s="545"/>
      <c r="G4" s="545"/>
      <c r="H4" s="545"/>
      <c r="I4" s="545"/>
    </row>
    <row r="5" spans="1:9" x14ac:dyDescent="0.35">
      <c r="A5" s="544" t="s">
        <v>144</v>
      </c>
      <c r="B5" s="558"/>
      <c r="C5" s="558"/>
      <c r="D5" s="545" t="s">
        <v>318</v>
      </c>
      <c r="E5" s="504"/>
      <c r="F5" s="504"/>
      <c r="G5" s="504"/>
      <c r="H5" s="504"/>
      <c r="I5" s="504"/>
    </row>
    <row r="6" spans="1:9" ht="15" customHeight="1" x14ac:dyDescent="0.35">
      <c r="A6" s="544" t="s">
        <v>244</v>
      </c>
      <c r="B6" s="558"/>
      <c r="C6" s="558"/>
      <c r="D6" s="510" t="s">
        <v>349</v>
      </c>
      <c r="E6" s="508"/>
      <c r="F6" s="508"/>
      <c r="G6" s="508"/>
      <c r="H6" s="508"/>
      <c r="I6" s="508"/>
    </row>
    <row r="8" spans="1:9" s="56" customFormat="1" x14ac:dyDescent="0.35">
      <c r="A8" s="546" t="s">
        <v>3</v>
      </c>
      <c r="B8" s="546"/>
      <c r="C8" s="546"/>
      <c r="D8" s="546"/>
      <c r="E8" s="546"/>
      <c r="F8" s="546"/>
      <c r="G8" s="546"/>
      <c r="H8" s="546"/>
      <c r="I8" s="546"/>
    </row>
    <row r="9" spans="1:9" s="56" customFormat="1" x14ac:dyDescent="0.35">
      <c r="A9" s="415" t="s">
        <v>1519</v>
      </c>
      <c r="B9" s="415"/>
      <c r="C9" s="415"/>
      <c r="D9" s="415"/>
      <c r="E9" s="415"/>
      <c r="F9" s="415"/>
      <c r="G9" s="415"/>
      <c r="H9" s="415"/>
      <c r="I9" s="415"/>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3</v>
      </c>
      <c r="G12" s="558"/>
      <c r="H12" s="558"/>
      <c r="I12" s="545"/>
    </row>
    <row r="13" spans="1:9" x14ac:dyDescent="0.35">
      <c r="A13" s="544" t="s">
        <v>16</v>
      </c>
      <c r="B13" s="558"/>
      <c r="C13" s="558"/>
      <c r="D13" s="558"/>
      <c r="E13" s="558"/>
      <c r="F13" s="558" t="s">
        <v>17</v>
      </c>
      <c r="G13" s="558"/>
      <c r="H13" s="558"/>
      <c r="I13" s="545"/>
    </row>
    <row r="15" spans="1:9" x14ac:dyDescent="0.35">
      <c r="A15" s="420" t="s">
        <v>249</v>
      </c>
      <c r="B15" s="420"/>
      <c r="C15" s="420"/>
      <c r="D15" s="420"/>
      <c r="E15" s="420"/>
      <c r="F15" s="420"/>
      <c r="G15" s="420"/>
      <c r="H15" s="420"/>
      <c r="I15" s="420"/>
    </row>
    <row r="16" spans="1:9" s="17" customFormat="1" ht="14.5" customHeight="1" x14ac:dyDescent="0.35">
      <c r="A16" s="520" t="s">
        <v>250</v>
      </c>
      <c r="B16" s="551"/>
      <c r="C16" s="519" t="s">
        <v>2</v>
      </c>
      <c r="D16" s="520"/>
      <c r="E16" s="520"/>
      <c r="F16" s="520"/>
      <c r="G16" s="520"/>
      <c r="H16" s="520"/>
      <c r="I16" s="520"/>
    </row>
    <row r="17" spans="1:9" s="17" customFormat="1" ht="14.5" customHeight="1" x14ac:dyDescent="0.35">
      <c r="A17" s="524"/>
      <c r="B17" s="553"/>
      <c r="C17" s="523"/>
      <c r="D17" s="524"/>
      <c r="E17" s="524"/>
      <c r="F17" s="524"/>
      <c r="G17" s="524"/>
      <c r="H17" s="524"/>
      <c r="I17" s="524"/>
    </row>
    <row r="19" spans="1:9" x14ac:dyDescent="0.35">
      <c r="A19" s="554" t="s">
        <v>252</v>
      </c>
      <c r="B19" s="554"/>
      <c r="C19" s="554"/>
      <c r="D19" s="554"/>
    </row>
    <row r="20" spans="1:9" x14ac:dyDescent="0.35">
      <c r="A20" s="555" t="s">
        <v>32</v>
      </c>
      <c r="B20" s="556" t="s">
        <v>33</v>
      </c>
      <c r="C20" s="556"/>
      <c r="D20" s="556"/>
      <c r="E20" s="556"/>
      <c r="F20" s="556"/>
      <c r="G20" s="556"/>
      <c r="H20" s="556" t="s">
        <v>253</v>
      </c>
      <c r="I20" s="538"/>
    </row>
    <row r="21" spans="1:9" ht="26" x14ac:dyDescent="0.35">
      <c r="A21" s="555"/>
      <c r="B21" s="556"/>
      <c r="C21" s="556"/>
      <c r="D21" s="556"/>
      <c r="E21" s="556"/>
      <c r="F21" s="556"/>
      <c r="G21" s="556"/>
      <c r="H21" s="183" t="s">
        <v>320</v>
      </c>
      <c r="I21" s="189" t="s">
        <v>36</v>
      </c>
    </row>
    <row r="22" spans="1:9" s="2" customFormat="1" ht="17.649999999999999" customHeight="1" x14ac:dyDescent="0.35">
      <c r="A22" s="422" t="s">
        <v>37</v>
      </c>
      <c r="B22" s="424"/>
      <c r="C22" s="424"/>
      <c r="D22" s="424"/>
      <c r="E22" s="424"/>
      <c r="F22" s="424"/>
      <c r="G22" s="424"/>
      <c r="H22" s="424"/>
      <c r="I22" s="425"/>
    </row>
    <row r="23" spans="1:9" ht="34.5" customHeight="1" x14ac:dyDescent="0.35">
      <c r="A23" s="192" t="s">
        <v>944</v>
      </c>
      <c r="B23" s="702" t="s">
        <v>966</v>
      </c>
      <c r="C23" s="702" t="s">
        <v>724</v>
      </c>
      <c r="D23" s="702" t="s">
        <v>724</v>
      </c>
      <c r="E23" s="702" t="s">
        <v>724</v>
      </c>
      <c r="F23" s="702" t="s">
        <v>724</v>
      </c>
      <c r="G23" s="702" t="s">
        <v>724</v>
      </c>
      <c r="H23" s="193" t="s">
        <v>967</v>
      </c>
      <c r="I23" s="26" t="s">
        <v>44</v>
      </c>
    </row>
    <row r="24" spans="1:9" ht="30" customHeight="1" x14ac:dyDescent="0.35">
      <c r="A24" s="192" t="s">
        <v>965</v>
      </c>
      <c r="B24" s="702" t="s">
        <v>968</v>
      </c>
      <c r="C24" s="702" t="s">
        <v>724</v>
      </c>
      <c r="D24" s="702" t="s">
        <v>724</v>
      </c>
      <c r="E24" s="702" t="s">
        <v>724</v>
      </c>
      <c r="F24" s="702" t="s">
        <v>724</v>
      </c>
      <c r="G24" s="702" t="s">
        <v>724</v>
      </c>
      <c r="H24" s="57" t="s">
        <v>52</v>
      </c>
      <c r="I24" s="26" t="s">
        <v>44</v>
      </c>
    </row>
    <row r="25" spans="1:9" s="2" customFormat="1" ht="17.649999999999999" customHeight="1" x14ac:dyDescent="0.35">
      <c r="A25" s="701" t="s">
        <v>261</v>
      </c>
      <c r="B25" s="661"/>
      <c r="C25" s="661"/>
      <c r="D25" s="661"/>
      <c r="E25" s="661"/>
      <c r="F25" s="661"/>
      <c r="G25" s="661"/>
      <c r="H25" s="661"/>
      <c r="I25" s="662"/>
    </row>
    <row r="26" spans="1:9" ht="31.5" customHeight="1" x14ac:dyDescent="0.35">
      <c r="A26" s="192" t="s">
        <v>947</v>
      </c>
      <c r="B26" s="562" t="s">
        <v>969</v>
      </c>
      <c r="C26" s="562"/>
      <c r="D26" s="562"/>
      <c r="E26" s="562"/>
      <c r="F26" s="562"/>
      <c r="G26" s="562"/>
      <c r="H26" s="193" t="s">
        <v>970</v>
      </c>
      <c r="I26" s="26" t="s">
        <v>44</v>
      </c>
    </row>
    <row r="27" spans="1:9" ht="30" customHeight="1" x14ac:dyDescent="0.35">
      <c r="A27" s="192" t="s">
        <v>950</v>
      </c>
      <c r="B27" s="562" t="s">
        <v>971</v>
      </c>
      <c r="C27" s="562"/>
      <c r="D27" s="562"/>
      <c r="E27" s="562"/>
      <c r="F27" s="562"/>
      <c r="G27" s="562"/>
      <c r="H27" s="193" t="s">
        <v>972</v>
      </c>
      <c r="I27" s="26" t="s">
        <v>44</v>
      </c>
    </row>
    <row r="28" spans="1:9" s="2" customFormat="1" ht="17.649999999999999" customHeight="1" x14ac:dyDescent="0.35">
      <c r="A28" s="701" t="s">
        <v>271</v>
      </c>
      <c r="B28" s="661"/>
      <c r="C28" s="661"/>
      <c r="D28" s="661"/>
      <c r="E28" s="661"/>
      <c r="F28" s="661"/>
      <c r="G28" s="661"/>
      <c r="H28" s="661"/>
      <c r="I28" s="662"/>
    </row>
    <row r="29" spans="1:9" ht="30" customHeight="1" x14ac:dyDescent="0.35">
      <c r="A29" s="192" t="s">
        <v>953</v>
      </c>
      <c r="B29" s="394" t="s">
        <v>973</v>
      </c>
      <c r="C29" s="394" t="s">
        <v>119</v>
      </c>
      <c r="D29" s="394" t="s">
        <v>119</v>
      </c>
      <c r="E29" s="394" t="s">
        <v>119</v>
      </c>
      <c r="F29" s="394" t="s">
        <v>119</v>
      </c>
      <c r="G29" s="394" t="s">
        <v>119</v>
      </c>
      <c r="H29" s="193" t="s">
        <v>974</v>
      </c>
      <c r="I29" s="26" t="s">
        <v>44</v>
      </c>
    </row>
    <row r="31" spans="1:9" x14ac:dyDescent="0.35">
      <c r="A31" s="1" t="s">
        <v>276</v>
      </c>
    </row>
    <row r="32" spans="1:9" s="2" customFormat="1" ht="17.649999999999999" customHeight="1" x14ac:dyDescent="0.35">
      <c r="A32" s="515" t="s">
        <v>955</v>
      </c>
      <c r="B32" s="515"/>
      <c r="C32" s="515"/>
      <c r="D32" s="515"/>
      <c r="E32" s="515"/>
      <c r="F32" s="515"/>
      <c r="G32" s="515"/>
      <c r="H32" s="6">
        <v>30</v>
      </c>
      <c r="I32" s="197" t="s">
        <v>278</v>
      </c>
    </row>
    <row r="33" spans="1:9" ht="17.649999999999999" customHeight="1" x14ac:dyDescent="0.35">
      <c r="A33" s="516" t="s">
        <v>279</v>
      </c>
      <c r="B33" s="559" t="s">
        <v>975</v>
      </c>
      <c r="C33" s="559"/>
      <c r="D33" s="559"/>
      <c r="E33" s="559"/>
      <c r="F33" s="559"/>
      <c r="G33" s="559"/>
      <c r="H33" s="559"/>
      <c r="I33" s="519"/>
    </row>
    <row r="34" spans="1:9" ht="17.649999999999999" customHeight="1" x14ac:dyDescent="0.35">
      <c r="A34" s="517"/>
      <c r="B34" s="521" t="s">
        <v>976</v>
      </c>
      <c r="C34" s="700"/>
      <c r="D34" s="700"/>
      <c r="E34" s="700"/>
      <c r="F34" s="700"/>
      <c r="G34" s="700"/>
      <c r="H34" s="700"/>
      <c r="I34" s="700"/>
    </row>
    <row r="35" spans="1:9" ht="17.649999999999999" customHeight="1" x14ac:dyDescent="0.35">
      <c r="A35" s="506" t="s">
        <v>289</v>
      </c>
      <c r="B35" s="547"/>
      <c r="C35" s="547"/>
      <c r="D35" s="565" t="s">
        <v>977</v>
      </c>
      <c r="E35" s="565"/>
      <c r="F35" s="565"/>
      <c r="G35" s="565"/>
      <c r="H35" s="565"/>
      <c r="I35" s="609"/>
    </row>
    <row r="36" spans="1:9" s="17" customFormat="1" ht="14.5" customHeight="1" x14ac:dyDescent="0.35">
      <c r="A36" s="551" t="s">
        <v>291</v>
      </c>
      <c r="B36" s="559"/>
      <c r="C36" s="559"/>
      <c r="D36" s="559" t="s">
        <v>960</v>
      </c>
      <c r="E36" s="559"/>
      <c r="F36" s="559"/>
      <c r="G36" s="559"/>
      <c r="H36" s="559"/>
      <c r="I36" s="519"/>
    </row>
    <row r="37" spans="1:9" s="17" customFormat="1" ht="14.5" customHeight="1" x14ac:dyDescent="0.35">
      <c r="A37" s="552"/>
      <c r="B37" s="560"/>
      <c r="C37" s="560"/>
      <c r="D37" s="696" t="s">
        <v>978</v>
      </c>
      <c r="E37" s="696"/>
      <c r="F37" s="696"/>
      <c r="G37" s="696"/>
      <c r="H37" s="696"/>
      <c r="I37" s="697"/>
    </row>
    <row r="38" spans="1:9" s="17" customFormat="1" ht="14.5" customHeight="1" x14ac:dyDescent="0.35">
      <c r="A38" s="552"/>
      <c r="B38" s="560"/>
      <c r="C38" s="560"/>
      <c r="D38" s="696" t="s">
        <v>979</v>
      </c>
      <c r="E38" s="696"/>
      <c r="F38" s="696"/>
      <c r="G38" s="696"/>
      <c r="H38" s="696"/>
      <c r="I38" s="697"/>
    </row>
    <row r="39" spans="1:9" s="17" customFormat="1" ht="14.5" customHeight="1" x14ac:dyDescent="0.35">
      <c r="A39" s="552"/>
      <c r="B39" s="560"/>
      <c r="C39" s="560"/>
      <c r="D39" s="696" t="s">
        <v>1205</v>
      </c>
      <c r="E39" s="696"/>
      <c r="F39" s="696"/>
      <c r="G39" s="696"/>
      <c r="H39" s="696"/>
      <c r="I39" s="697"/>
    </row>
    <row r="40" spans="1:9" s="17" customFormat="1" ht="28.9" customHeight="1" x14ac:dyDescent="0.35">
      <c r="A40" s="552"/>
      <c r="B40" s="560"/>
      <c r="C40" s="560"/>
      <c r="D40" s="698" t="s">
        <v>1206</v>
      </c>
      <c r="E40" s="698"/>
      <c r="F40" s="698"/>
      <c r="G40" s="698"/>
      <c r="H40" s="698"/>
      <c r="I40" s="699"/>
    </row>
    <row r="41" spans="1:9" s="17" customFormat="1" ht="45" customHeight="1" x14ac:dyDescent="0.35">
      <c r="A41" s="553"/>
      <c r="B41" s="561"/>
      <c r="C41" s="561"/>
      <c r="D41" s="512" t="s">
        <v>980</v>
      </c>
      <c r="E41" s="503"/>
      <c r="F41" s="503"/>
      <c r="G41" s="503"/>
      <c r="H41" s="503"/>
      <c r="I41" s="503"/>
    </row>
    <row r="42" spans="1:9" s="17" customFormat="1" ht="14.5" customHeight="1" x14ac:dyDescent="0.35">
      <c r="A42" s="195"/>
      <c r="B42" s="195"/>
      <c r="C42" s="195"/>
      <c r="D42" s="198"/>
      <c r="E42" s="198"/>
      <c r="F42" s="198"/>
      <c r="G42" s="198"/>
      <c r="H42" s="198"/>
      <c r="I42" s="198"/>
    </row>
    <row r="43" spans="1:9" x14ac:dyDescent="0.35">
      <c r="A43" s="1" t="s">
        <v>301</v>
      </c>
    </row>
    <row r="44" spans="1:9" s="17" customFormat="1" ht="14.5" customHeight="1" x14ac:dyDescent="0.35">
      <c r="A44" s="526" t="s">
        <v>302</v>
      </c>
      <c r="B44" s="692"/>
      <c r="C44" s="559" t="s">
        <v>963</v>
      </c>
      <c r="D44" s="559"/>
      <c r="E44" s="559"/>
      <c r="F44" s="559"/>
      <c r="G44" s="559"/>
      <c r="H44" s="559"/>
      <c r="I44" s="519"/>
    </row>
    <row r="45" spans="1:9" s="17" customFormat="1" ht="28.9" customHeight="1" x14ac:dyDescent="0.35">
      <c r="A45" s="530"/>
      <c r="B45" s="693"/>
      <c r="C45" s="561" t="s">
        <v>964</v>
      </c>
      <c r="D45" s="561"/>
      <c r="E45" s="561"/>
      <c r="F45" s="561"/>
      <c r="G45" s="561"/>
      <c r="H45" s="561"/>
      <c r="I45" s="523"/>
    </row>
    <row r="46" spans="1:9" ht="14.5" customHeight="1" x14ac:dyDescent="0.35">
      <c r="A46" s="526" t="s">
        <v>304</v>
      </c>
      <c r="B46" s="692"/>
      <c r="C46" s="639"/>
      <c r="D46" s="627"/>
      <c r="E46" s="627"/>
      <c r="F46" s="627"/>
      <c r="G46" s="627"/>
      <c r="H46" s="627"/>
      <c r="I46" s="628"/>
    </row>
    <row r="47" spans="1:9" ht="14.5" customHeight="1" x14ac:dyDescent="0.35">
      <c r="A47" s="528"/>
      <c r="B47" s="694"/>
      <c r="C47" s="648"/>
      <c r="D47" s="648"/>
      <c r="E47" s="648"/>
      <c r="F47" s="648"/>
      <c r="G47" s="648"/>
      <c r="H47" s="648"/>
      <c r="I47" s="695"/>
    </row>
    <row r="48" spans="1:9" ht="14.5" customHeight="1" x14ac:dyDescent="0.35">
      <c r="A48" s="530"/>
      <c r="B48" s="693"/>
      <c r="C48" s="561"/>
      <c r="D48" s="561"/>
      <c r="E48" s="561"/>
      <c r="F48" s="561"/>
      <c r="G48" s="561"/>
      <c r="H48" s="561"/>
      <c r="I48" s="523"/>
    </row>
    <row r="50" spans="1:9" x14ac:dyDescent="0.35">
      <c r="A50" s="2" t="s">
        <v>305</v>
      </c>
      <c r="B50" s="7"/>
      <c r="C50" s="7"/>
      <c r="D50" s="7"/>
      <c r="E50" s="7"/>
      <c r="F50" s="7"/>
      <c r="G50" s="7"/>
    </row>
    <row r="51" spans="1:9" s="59" customFormat="1" ht="20.25" customHeight="1" x14ac:dyDescent="0.35">
      <c r="A51" s="550" t="s">
        <v>306</v>
      </c>
      <c r="B51" s="550"/>
      <c r="C51" s="550"/>
      <c r="D51" s="550"/>
      <c r="E51" s="550"/>
      <c r="F51" s="550"/>
      <c r="G51" s="550"/>
      <c r="H51" s="58">
        <v>1.5</v>
      </c>
      <c r="I51" s="185" t="s">
        <v>372</v>
      </c>
    </row>
    <row r="52" spans="1:9" s="59" customFormat="1" ht="27.75" customHeight="1" x14ac:dyDescent="0.35">
      <c r="A52" s="513" t="s">
        <v>308</v>
      </c>
      <c r="B52" s="513"/>
      <c r="C52" s="513"/>
      <c r="D52" s="513"/>
      <c r="E52" s="513"/>
      <c r="F52" s="513"/>
      <c r="G52" s="513"/>
      <c r="H52" s="58">
        <v>1.5</v>
      </c>
      <c r="I52" s="185" t="s">
        <v>372</v>
      </c>
    </row>
    <row r="53" spans="1:9" s="59" customFormat="1" x14ac:dyDescent="0.35">
      <c r="A53" s="208"/>
      <c r="B53" s="208"/>
      <c r="C53" s="208"/>
      <c r="D53" s="208"/>
      <c r="E53" s="208"/>
      <c r="F53" s="208"/>
      <c r="G53" s="208"/>
      <c r="H53" s="74"/>
      <c r="I53" s="181"/>
    </row>
    <row r="54" spans="1:9" x14ac:dyDescent="0.35">
      <c r="A54" s="511" t="s">
        <v>309</v>
      </c>
      <c r="B54" s="511"/>
      <c r="C54" s="511"/>
      <c r="D54" s="511"/>
      <c r="E54" s="511"/>
      <c r="F54" s="511"/>
      <c r="G54" s="511"/>
      <c r="H54" s="53"/>
      <c r="I54" s="11"/>
    </row>
    <row r="55" spans="1:9" ht="14.5" customHeight="1" x14ac:dyDescent="0.35">
      <c r="A55" s="503" t="s">
        <v>310</v>
      </c>
      <c r="B55" s="503"/>
      <c r="C55" s="503"/>
      <c r="D55" s="503"/>
      <c r="E55" s="503"/>
      <c r="F55" s="207">
        <f>SUM(F56:F61)</f>
        <v>50</v>
      </c>
      <c r="G55" s="207" t="s">
        <v>278</v>
      </c>
      <c r="H55" s="19">
        <f>F55/25</f>
        <v>2</v>
      </c>
      <c r="I55" s="185" t="s">
        <v>372</v>
      </c>
    </row>
    <row r="56" spans="1:9" ht="14.5" customHeight="1" x14ac:dyDescent="0.35">
      <c r="A56" s="12" t="s">
        <v>143</v>
      </c>
      <c r="B56" s="504" t="s">
        <v>145</v>
      </c>
      <c r="C56" s="504"/>
      <c r="D56" s="504"/>
      <c r="E56" s="504"/>
      <c r="F56" s="207" t="s">
        <v>165</v>
      </c>
      <c r="G56" s="207" t="s">
        <v>278</v>
      </c>
      <c r="H56" s="20"/>
      <c r="I56" s="14"/>
    </row>
    <row r="57" spans="1:9" ht="14.5" customHeight="1" x14ac:dyDescent="0.35">
      <c r="B57" s="504" t="s">
        <v>311</v>
      </c>
      <c r="C57" s="504"/>
      <c r="D57" s="504"/>
      <c r="E57" s="504"/>
      <c r="F57" s="207">
        <v>30</v>
      </c>
      <c r="G57" s="207" t="s">
        <v>278</v>
      </c>
      <c r="H57" s="21"/>
      <c r="I57" s="16"/>
    </row>
    <row r="58" spans="1:9" ht="14.5" customHeight="1" x14ac:dyDescent="0.35">
      <c r="B58" s="504" t="s">
        <v>312</v>
      </c>
      <c r="C58" s="504"/>
      <c r="D58" s="504"/>
      <c r="E58" s="504"/>
      <c r="F58" s="207">
        <v>10</v>
      </c>
      <c r="G58" s="207" t="s">
        <v>278</v>
      </c>
      <c r="H58" s="21"/>
      <c r="I58" s="16"/>
    </row>
    <row r="59" spans="1:9" ht="14.5" customHeight="1" x14ac:dyDescent="0.35">
      <c r="B59" s="504" t="s">
        <v>313</v>
      </c>
      <c r="C59" s="504"/>
      <c r="D59" s="504"/>
      <c r="E59" s="504"/>
      <c r="F59" s="207">
        <v>10</v>
      </c>
      <c r="G59" s="207" t="s">
        <v>278</v>
      </c>
      <c r="H59" s="21"/>
      <c r="I59" s="16"/>
    </row>
    <row r="60" spans="1:9" ht="14.5" customHeight="1" x14ac:dyDescent="0.35">
      <c r="B60" s="504" t="s">
        <v>314</v>
      </c>
      <c r="C60" s="504"/>
      <c r="D60" s="504"/>
      <c r="E60" s="504"/>
      <c r="F60" s="207" t="s">
        <v>165</v>
      </c>
      <c r="G60" s="207" t="s">
        <v>278</v>
      </c>
      <c r="H60" s="21"/>
      <c r="I60" s="16"/>
    </row>
    <row r="61" spans="1:9" ht="14.5" customHeight="1" x14ac:dyDescent="0.35">
      <c r="B61" s="504" t="s">
        <v>315</v>
      </c>
      <c r="C61" s="504"/>
      <c r="D61" s="504"/>
      <c r="E61" s="504"/>
      <c r="F61" s="207" t="s">
        <v>165</v>
      </c>
      <c r="G61" s="207" t="s">
        <v>278</v>
      </c>
      <c r="H61" s="22"/>
      <c r="I61" s="199"/>
    </row>
    <row r="62" spans="1:9" ht="28.9" customHeight="1" x14ac:dyDescent="0.35">
      <c r="A62" s="503" t="s">
        <v>316</v>
      </c>
      <c r="B62" s="503"/>
      <c r="C62" s="503"/>
      <c r="D62" s="503"/>
      <c r="E62" s="503"/>
      <c r="F62" s="207" t="s">
        <v>165</v>
      </c>
      <c r="G62" s="207" t="s">
        <v>278</v>
      </c>
      <c r="H62" s="207" t="s">
        <v>165</v>
      </c>
      <c r="I62" s="185" t="s">
        <v>372</v>
      </c>
    </row>
    <row r="63" spans="1:9" ht="14.5" customHeight="1" x14ac:dyDescent="0.35">
      <c r="A63" s="504" t="s">
        <v>317</v>
      </c>
      <c r="B63" s="504"/>
      <c r="C63" s="504"/>
      <c r="D63" s="504"/>
      <c r="E63" s="504"/>
      <c r="F63" s="207">
        <f>H63*25</f>
        <v>25</v>
      </c>
      <c r="G63" s="207" t="s">
        <v>278</v>
      </c>
      <c r="H63" s="19">
        <f>D3-H55</f>
        <v>1</v>
      </c>
      <c r="I63" s="185" t="s">
        <v>372</v>
      </c>
    </row>
    <row r="66" spans="1:1" x14ac:dyDescent="0.35">
      <c r="A66" s="12"/>
    </row>
  </sheetData>
  <mergeCells count="66">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B27:G27"/>
    <mergeCell ref="A15:I15"/>
    <mergeCell ref="A16:B17"/>
    <mergeCell ref="C16:I17"/>
    <mergeCell ref="A19:D19"/>
    <mergeCell ref="A20:A21"/>
    <mergeCell ref="B20:G21"/>
    <mergeCell ref="H20:I20"/>
    <mergeCell ref="A22:I22"/>
    <mergeCell ref="B23:G23"/>
    <mergeCell ref="B24:G24"/>
    <mergeCell ref="A25:I25"/>
    <mergeCell ref="B26:G26"/>
    <mergeCell ref="A28:I28"/>
    <mergeCell ref="B29:G29"/>
    <mergeCell ref="A32:G32"/>
    <mergeCell ref="A33:A34"/>
    <mergeCell ref="B33:I33"/>
    <mergeCell ref="B34:I34"/>
    <mergeCell ref="A35:C35"/>
    <mergeCell ref="D35:I35"/>
    <mergeCell ref="A36:C41"/>
    <mergeCell ref="D36:I36"/>
    <mergeCell ref="D37:I37"/>
    <mergeCell ref="D38:I38"/>
    <mergeCell ref="D39:I39"/>
    <mergeCell ref="D40:I40"/>
    <mergeCell ref="D41:I41"/>
    <mergeCell ref="A44:B45"/>
    <mergeCell ref="C44:I44"/>
    <mergeCell ref="C45:I45"/>
    <mergeCell ref="A46:B48"/>
    <mergeCell ref="C46:I46"/>
    <mergeCell ref="C47:I47"/>
    <mergeCell ref="C48:I48"/>
    <mergeCell ref="A63:E63"/>
    <mergeCell ref="A51:G51"/>
    <mergeCell ref="A52:G52"/>
    <mergeCell ref="A54:G54"/>
    <mergeCell ref="A55:E55"/>
    <mergeCell ref="B56:E56"/>
    <mergeCell ref="B57:E57"/>
    <mergeCell ref="B58:E58"/>
    <mergeCell ref="B59:E59"/>
    <mergeCell ref="B60:E60"/>
    <mergeCell ref="B61:E61"/>
    <mergeCell ref="A62:E62"/>
  </mergeCell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0"/>
  </sheetPr>
  <dimension ref="A1:I43"/>
  <sheetViews>
    <sheetView view="pageBreakPreview" zoomScaleNormal="100" zoomScaleSheetLayoutView="100" workbookViewId="0">
      <selection activeCell="D4" sqref="D4:I4"/>
    </sheetView>
  </sheetViews>
  <sheetFormatPr defaultColWidth="8.81640625" defaultRowHeight="13" x14ac:dyDescent="0.35"/>
  <cols>
    <col min="1" max="1" width="9.54296875" style="3" customWidth="1"/>
    <col min="2" max="2" width="10.7265625" style="3" customWidth="1"/>
    <col min="3" max="5" width="8.81640625" style="3" customWidth="1"/>
    <col min="6" max="6" width="7.7265625" style="3" customWidth="1"/>
    <col min="7" max="7" width="12.81640625" style="3" customWidth="1"/>
    <col min="8" max="8" width="10.7265625" style="3" customWidth="1"/>
    <col min="9" max="9" width="8.453125" style="3" customWidth="1"/>
    <col min="10" max="10" width="2.7265625" style="3" customWidth="1"/>
    <col min="11" max="16384" width="8.81640625" style="3"/>
  </cols>
  <sheetData>
    <row r="1" spans="1:9" x14ac:dyDescent="0.35">
      <c r="A1" s="421" t="s">
        <v>719</v>
      </c>
      <c r="B1" s="421"/>
      <c r="C1" s="421"/>
      <c r="D1" s="421"/>
      <c r="E1" s="421"/>
      <c r="F1" s="421"/>
      <c r="G1" s="421"/>
      <c r="H1" s="421"/>
      <c r="I1" s="421"/>
    </row>
    <row r="2" spans="1:9" x14ac:dyDescent="0.35">
      <c r="A2" s="544" t="s">
        <v>141</v>
      </c>
      <c r="B2" s="558"/>
      <c r="C2" s="558"/>
      <c r="D2" s="545">
        <v>7</v>
      </c>
      <c r="E2" s="504"/>
      <c r="F2" s="504"/>
      <c r="G2" s="504"/>
      <c r="H2" s="504"/>
      <c r="I2" s="504"/>
    </row>
    <row r="3" spans="1:9" x14ac:dyDescent="0.35">
      <c r="A3" s="544" t="s">
        <v>140</v>
      </c>
      <c r="B3" s="558"/>
      <c r="C3" s="558"/>
      <c r="D3" s="545" t="s">
        <v>731</v>
      </c>
      <c r="E3" s="545"/>
      <c r="F3" s="545"/>
      <c r="G3" s="545"/>
      <c r="H3" s="545"/>
      <c r="I3" s="545"/>
    </row>
    <row r="4" spans="1:9" x14ac:dyDescent="0.35">
      <c r="A4" s="544" t="s">
        <v>144</v>
      </c>
      <c r="B4" s="558"/>
      <c r="C4" s="558"/>
      <c r="D4" s="545" t="s">
        <v>1527</v>
      </c>
      <c r="E4" s="504"/>
      <c r="F4" s="504"/>
      <c r="G4" s="504"/>
      <c r="H4" s="504"/>
      <c r="I4" s="504"/>
    </row>
    <row r="5" spans="1:9" ht="15" customHeight="1" x14ac:dyDescent="0.35">
      <c r="A5" s="544" t="s">
        <v>244</v>
      </c>
      <c r="B5" s="558"/>
      <c r="C5" s="558"/>
      <c r="D5" s="510" t="s">
        <v>721</v>
      </c>
      <c r="E5" s="508"/>
      <c r="F5" s="508"/>
      <c r="G5" s="508"/>
      <c r="H5" s="508"/>
      <c r="I5" s="508"/>
    </row>
    <row r="7" spans="1:9" s="56" customFormat="1" x14ac:dyDescent="0.35">
      <c r="A7" s="546" t="s">
        <v>3</v>
      </c>
      <c r="B7" s="546"/>
      <c r="C7" s="546"/>
      <c r="D7" s="546"/>
      <c r="E7" s="546"/>
      <c r="F7" s="546"/>
      <c r="G7" s="546"/>
      <c r="H7" s="546"/>
      <c r="I7" s="546"/>
    </row>
    <row r="8" spans="1:9" s="56" customFormat="1" x14ac:dyDescent="0.35">
      <c r="A8" s="190" t="s">
        <v>1519</v>
      </c>
      <c r="B8" s="190"/>
      <c r="C8" s="190"/>
      <c r="D8" s="190"/>
      <c r="E8" s="190"/>
      <c r="F8" s="190"/>
      <c r="G8" s="190"/>
      <c r="H8" s="190"/>
      <c r="I8" s="190"/>
    </row>
    <row r="9" spans="1:9" x14ac:dyDescent="0.35">
      <c r="A9" s="544" t="s">
        <v>10</v>
      </c>
      <c r="B9" s="558"/>
      <c r="C9" s="558"/>
      <c r="D9" s="558"/>
      <c r="E9" s="558"/>
      <c r="F9" s="558" t="s">
        <v>11</v>
      </c>
      <c r="G9" s="558"/>
      <c r="H9" s="558"/>
      <c r="I9" s="545"/>
    </row>
    <row r="10" spans="1:9" x14ac:dyDescent="0.35">
      <c r="A10" s="544" t="s">
        <v>246</v>
      </c>
      <c r="B10" s="558"/>
      <c r="C10" s="558"/>
      <c r="D10" s="558"/>
      <c r="E10" s="558"/>
      <c r="F10" s="558" t="s">
        <v>247</v>
      </c>
      <c r="G10" s="558"/>
      <c r="H10" s="558"/>
      <c r="I10" s="545"/>
    </row>
    <row r="11" spans="1:9" x14ac:dyDescent="0.35">
      <c r="A11" s="544" t="s">
        <v>248</v>
      </c>
      <c r="B11" s="558"/>
      <c r="C11" s="558"/>
      <c r="D11" s="558"/>
      <c r="E11" s="558"/>
      <c r="F11" s="558">
        <v>3</v>
      </c>
      <c r="G11" s="558"/>
      <c r="H11" s="558"/>
      <c r="I11" s="545"/>
    </row>
    <row r="12" spans="1:9" x14ac:dyDescent="0.35">
      <c r="A12" s="544" t="s">
        <v>16</v>
      </c>
      <c r="B12" s="558"/>
      <c r="C12" s="558"/>
      <c r="D12" s="558"/>
      <c r="E12" s="558"/>
      <c r="F12" s="558" t="s">
        <v>17</v>
      </c>
      <c r="G12" s="558"/>
      <c r="H12" s="558"/>
      <c r="I12" s="545"/>
    </row>
    <row r="14" spans="1:9" x14ac:dyDescent="0.35">
      <c r="A14" s="554" t="s">
        <v>252</v>
      </c>
      <c r="B14" s="554"/>
      <c r="C14" s="554"/>
      <c r="D14" s="554"/>
    </row>
    <row r="15" spans="1:9" x14ac:dyDescent="0.35">
      <c r="A15" s="555" t="s">
        <v>32</v>
      </c>
      <c r="B15" s="556" t="s">
        <v>33</v>
      </c>
      <c r="C15" s="556"/>
      <c r="D15" s="556"/>
      <c r="E15" s="556"/>
      <c r="F15" s="556"/>
      <c r="G15" s="556"/>
      <c r="H15" s="556" t="s">
        <v>253</v>
      </c>
      <c r="I15" s="538"/>
    </row>
    <row r="16" spans="1:9" ht="26" x14ac:dyDescent="0.35">
      <c r="A16" s="555"/>
      <c r="B16" s="556"/>
      <c r="C16" s="556"/>
      <c r="D16" s="556"/>
      <c r="E16" s="556"/>
      <c r="F16" s="556"/>
      <c r="G16" s="556"/>
      <c r="H16" s="183" t="s">
        <v>320</v>
      </c>
      <c r="I16" s="189" t="s">
        <v>36</v>
      </c>
    </row>
    <row r="17" spans="1:9" s="2" customFormat="1" ht="17.649999999999999" customHeight="1" x14ac:dyDescent="0.35">
      <c r="A17" s="422" t="s">
        <v>37</v>
      </c>
      <c r="B17" s="424"/>
      <c r="C17" s="424"/>
      <c r="D17" s="424"/>
      <c r="E17" s="424"/>
      <c r="F17" s="424"/>
      <c r="G17" s="424"/>
      <c r="H17" s="424"/>
      <c r="I17" s="425"/>
    </row>
    <row r="18" spans="1:9" ht="17.649999999999999" customHeight="1" x14ac:dyDescent="0.35">
      <c r="A18" s="192"/>
      <c r="B18" s="773"/>
      <c r="C18" s="773"/>
      <c r="D18" s="773"/>
      <c r="E18" s="773"/>
      <c r="F18" s="773"/>
      <c r="G18" s="773"/>
      <c r="H18" s="57"/>
      <c r="I18" s="26"/>
    </row>
    <row r="19" spans="1:9" s="2" customFormat="1" ht="17.649999999999999" customHeight="1" x14ac:dyDescent="0.35">
      <c r="A19" s="701" t="s">
        <v>261</v>
      </c>
      <c r="B19" s="661"/>
      <c r="C19" s="661"/>
      <c r="D19" s="661"/>
      <c r="E19" s="661"/>
      <c r="F19" s="661"/>
      <c r="G19" s="661"/>
      <c r="H19" s="661"/>
      <c r="I19" s="662"/>
    </row>
    <row r="20" spans="1:9" ht="45" customHeight="1" x14ac:dyDescent="0.35">
      <c r="A20" s="328" t="s">
        <v>722</v>
      </c>
      <c r="B20" s="773" t="s">
        <v>723</v>
      </c>
      <c r="C20" s="773" t="s">
        <v>724</v>
      </c>
      <c r="D20" s="773" t="s">
        <v>724</v>
      </c>
      <c r="E20" s="773" t="s">
        <v>724</v>
      </c>
      <c r="F20" s="773" t="s">
        <v>724</v>
      </c>
      <c r="G20" s="773" t="s">
        <v>724</v>
      </c>
      <c r="H20" s="329" t="s">
        <v>725</v>
      </c>
      <c r="I20" s="26" t="s">
        <v>44</v>
      </c>
    </row>
    <row r="21" spans="1:9" ht="28.9" customHeight="1" x14ac:dyDescent="0.35">
      <c r="A21" s="328" t="s">
        <v>726</v>
      </c>
      <c r="B21" s="773" t="s">
        <v>727</v>
      </c>
      <c r="C21" s="773" t="s">
        <v>724</v>
      </c>
      <c r="D21" s="773" t="s">
        <v>724</v>
      </c>
      <c r="E21" s="773" t="s">
        <v>724</v>
      </c>
      <c r="F21" s="773" t="s">
        <v>724</v>
      </c>
      <c r="G21" s="773" t="s">
        <v>724</v>
      </c>
      <c r="H21" s="329" t="s">
        <v>86</v>
      </c>
      <c r="I21" s="26" t="s">
        <v>44</v>
      </c>
    </row>
    <row r="22" spans="1:9" ht="78" customHeight="1" x14ac:dyDescent="0.35">
      <c r="A22" s="192" t="s">
        <v>732</v>
      </c>
      <c r="B22" s="773" t="s">
        <v>733</v>
      </c>
      <c r="C22" s="773" t="s">
        <v>724</v>
      </c>
      <c r="D22" s="773" t="s">
        <v>724</v>
      </c>
      <c r="E22" s="773" t="s">
        <v>724</v>
      </c>
      <c r="F22" s="773" t="s">
        <v>724</v>
      </c>
      <c r="G22" s="773" t="s">
        <v>724</v>
      </c>
      <c r="H22" s="193" t="s">
        <v>734</v>
      </c>
      <c r="I22" s="26" t="s">
        <v>44</v>
      </c>
    </row>
    <row r="23" spans="1:9" ht="28.9" customHeight="1" x14ac:dyDescent="0.35">
      <c r="A23" s="192" t="s">
        <v>735</v>
      </c>
      <c r="B23" s="773" t="s">
        <v>736</v>
      </c>
      <c r="C23" s="773" t="s">
        <v>724</v>
      </c>
      <c r="D23" s="773" t="s">
        <v>724</v>
      </c>
      <c r="E23" s="773" t="s">
        <v>724</v>
      </c>
      <c r="F23" s="773" t="s">
        <v>724</v>
      </c>
      <c r="G23" s="773" t="s">
        <v>724</v>
      </c>
      <c r="H23" s="193" t="s">
        <v>737</v>
      </c>
      <c r="I23" s="26" t="s">
        <v>44</v>
      </c>
    </row>
    <row r="24" spans="1:9" s="2" customFormat="1" ht="17.649999999999999" customHeight="1" x14ac:dyDescent="0.35">
      <c r="A24" s="701" t="s">
        <v>271</v>
      </c>
      <c r="B24" s="661"/>
      <c r="C24" s="661"/>
      <c r="D24" s="661"/>
      <c r="E24" s="661"/>
      <c r="F24" s="661"/>
      <c r="G24" s="661"/>
      <c r="H24" s="661"/>
      <c r="I24" s="662"/>
    </row>
    <row r="25" spans="1:9" ht="43.15" customHeight="1" x14ac:dyDescent="0.35">
      <c r="A25" s="328" t="s">
        <v>728</v>
      </c>
      <c r="B25" s="394" t="s">
        <v>729</v>
      </c>
      <c r="C25" s="394" t="s">
        <v>119</v>
      </c>
      <c r="D25" s="394" t="s">
        <v>119</v>
      </c>
      <c r="E25" s="394" t="s">
        <v>119</v>
      </c>
      <c r="F25" s="394" t="s">
        <v>119</v>
      </c>
      <c r="G25" s="394" t="s">
        <v>119</v>
      </c>
      <c r="H25" s="329" t="s">
        <v>730</v>
      </c>
      <c r="I25" s="26" t="s">
        <v>44</v>
      </c>
    </row>
    <row r="26" spans="1:9" ht="43.15" customHeight="1" x14ac:dyDescent="0.35">
      <c r="A26" s="192" t="s">
        <v>738</v>
      </c>
      <c r="B26" s="394" t="s">
        <v>739</v>
      </c>
      <c r="C26" s="394" t="s">
        <v>119</v>
      </c>
      <c r="D26" s="394" t="s">
        <v>119</v>
      </c>
      <c r="E26" s="394" t="s">
        <v>119</v>
      </c>
      <c r="F26" s="394" t="s">
        <v>119</v>
      </c>
      <c r="G26" s="394" t="s">
        <v>119</v>
      </c>
      <c r="H26" s="193" t="s">
        <v>730</v>
      </c>
      <c r="I26" s="26" t="s">
        <v>44</v>
      </c>
    </row>
    <row r="28" spans="1:9" s="17" customFormat="1" ht="45" customHeight="1" x14ac:dyDescent="0.35">
      <c r="A28" s="531" t="s">
        <v>291</v>
      </c>
      <c r="B28" s="549"/>
      <c r="C28" s="549"/>
      <c r="D28" s="549" t="s">
        <v>740</v>
      </c>
      <c r="E28" s="549"/>
      <c r="F28" s="549"/>
      <c r="G28" s="549"/>
      <c r="H28" s="549"/>
      <c r="I28" s="512"/>
    </row>
    <row r="29" spans="1:9" s="17" customFormat="1" ht="14.5" customHeight="1" x14ac:dyDescent="0.35">
      <c r="A29" s="195"/>
      <c r="B29" s="195"/>
      <c r="C29" s="195"/>
      <c r="D29" s="198"/>
      <c r="E29" s="198"/>
      <c r="F29" s="198"/>
      <c r="G29" s="198"/>
      <c r="H29" s="198"/>
      <c r="I29" s="198"/>
    </row>
    <row r="30" spans="1:9" x14ac:dyDescent="0.35">
      <c r="A30" s="2" t="s">
        <v>305</v>
      </c>
      <c r="B30" s="7"/>
      <c r="C30" s="7"/>
      <c r="D30" s="7"/>
      <c r="E30" s="7"/>
      <c r="F30" s="7"/>
      <c r="G30" s="7"/>
    </row>
    <row r="31" spans="1:9" s="59" customFormat="1" ht="18" customHeight="1" x14ac:dyDescent="0.35">
      <c r="A31" s="32" t="s">
        <v>370</v>
      </c>
      <c r="B31" s="244" t="s">
        <v>371</v>
      </c>
      <c r="C31" s="244"/>
      <c r="D31" s="244"/>
      <c r="E31" s="244"/>
      <c r="F31" s="244"/>
      <c r="G31" s="244"/>
      <c r="H31" s="58">
        <v>3.5</v>
      </c>
      <c r="I31" s="243" t="s">
        <v>372</v>
      </c>
    </row>
    <row r="32" spans="1:9" s="59" customFormat="1" ht="24.75" customHeight="1" x14ac:dyDescent="0.35">
      <c r="A32" s="503" t="s">
        <v>308</v>
      </c>
      <c r="B32" s="503"/>
      <c r="C32" s="503"/>
      <c r="D32" s="503"/>
      <c r="E32" s="503"/>
      <c r="F32" s="503"/>
      <c r="G32" s="503"/>
      <c r="H32" s="58">
        <v>3.5</v>
      </c>
      <c r="I32" s="243" t="s">
        <v>372</v>
      </c>
    </row>
    <row r="33" spans="1:9" s="59" customFormat="1" x14ac:dyDescent="0.35">
      <c r="A33" s="247"/>
      <c r="B33" s="246"/>
      <c r="C33" s="246"/>
      <c r="D33" s="246"/>
      <c r="E33" s="246"/>
      <c r="F33" s="246"/>
      <c r="G33" s="246"/>
      <c r="H33" s="74"/>
      <c r="I33" s="181"/>
    </row>
    <row r="34" spans="1:9" x14ac:dyDescent="0.35">
      <c r="A34" s="511" t="s">
        <v>309</v>
      </c>
      <c r="B34" s="511"/>
      <c r="C34" s="511"/>
      <c r="D34" s="511"/>
      <c r="E34" s="511"/>
      <c r="F34" s="511"/>
      <c r="G34" s="511"/>
      <c r="H34" s="53"/>
      <c r="I34" s="11"/>
    </row>
    <row r="35" spans="1:9" ht="14.5" customHeight="1" x14ac:dyDescent="0.35">
      <c r="A35" s="503" t="s">
        <v>310</v>
      </c>
      <c r="B35" s="503"/>
      <c r="C35" s="503"/>
      <c r="D35" s="503"/>
      <c r="E35" s="503"/>
      <c r="F35" s="207">
        <f>SUM(F36:F41)</f>
        <v>50</v>
      </c>
      <c r="G35" s="207" t="s">
        <v>278</v>
      </c>
      <c r="H35" s="19">
        <f>+F35/25</f>
        <v>2</v>
      </c>
      <c r="I35" s="185" t="s">
        <v>372</v>
      </c>
    </row>
    <row r="36" spans="1:9" ht="14.5" customHeight="1" x14ac:dyDescent="0.35">
      <c r="A36" s="12" t="s">
        <v>143</v>
      </c>
      <c r="B36" s="504" t="s">
        <v>145</v>
      </c>
      <c r="C36" s="504"/>
      <c r="D36" s="504"/>
      <c r="E36" s="504"/>
      <c r="F36" s="207" t="s">
        <v>165</v>
      </c>
      <c r="G36" s="207" t="s">
        <v>278</v>
      </c>
      <c r="H36" s="20"/>
      <c r="I36" s="14"/>
    </row>
    <row r="37" spans="1:9" ht="14.5" customHeight="1" x14ac:dyDescent="0.35">
      <c r="B37" s="504" t="s">
        <v>311</v>
      </c>
      <c r="C37" s="504"/>
      <c r="D37" s="504"/>
      <c r="E37" s="504"/>
      <c r="F37" s="207" t="s">
        <v>165</v>
      </c>
      <c r="G37" s="207" t="s">
        <v>278</v>
      </c>
      <c r="H37" s="21"/>
      <c r="I37" s="16"/>
    </row>
    <row r="38" spans="1:9" ht="14.5" customHeight="1" x14ac:dyDescent="0.35">
      <c r="B38" s="504" t="s">
        <v>312</v>
      </c>
      <c r="C38" s="504"/>
      <c r="D38" s="504"/>
      <c r="E38" s="504"/>
      <c r="F38" s="207">
        <v>25</v>
      </c>
      <c r="G38" s="207" t="s">
        <v>278</v>
      </c>
      <c r="H38" s="21"/>
      <c r="I38" s="16"/>
    </row>
    <row r="39" spans="1:9" ht="14.5" customHeight="1" x14ac:dyDescent="0.35">
      <c r="B39" s="504" t="s">
        <v>313</v>
      </c>
      <c r="C39" s="504"/>
      <c r="D39" s="504"/>
      <c r="E39" s="504"/>
      <c r="F39" s="207">
        <v>25</v>
      </c>
      <c r="G39" s="207" t="s">
        <v>278</v>
      </c>
      <c r="H39" s="21"/>
      <c r="I39" s="16"/>
    </row>
    <row r="40" spans="1:9" ht="14.5" customHeight="1" x14ac:dyDescent="0.35">
      <c r="B40" s="504" t="s">
        <v>314</v>
      </c>
      <c r="C40" s="504"/>
      <c r="D40" s="504"/>
      <c r="E40" s="504"/>
      <c r="F40" s="207" t="s">
        <v>165</v>
      </c>
      <c r="G40" s="207" t="s">
        <v>278</v>
      </c>
      <c r="H40" s="21"/>
      <c r="I40" s="16"/>
    </row>
    <row r="41" spans="1:9" ht="14.5" customHeight="1" x14ac:dyDescent="0.35">
      <c r="B41" s="504" t="s">
        <v>315</v>
      </c>
      <c r="C41" s="504"/>
      <c r="D41" s="504"/>
      <c r="E41" s="504"/>
      <c r="F41" s="207" t="s">
        <v>165</v>
      </c>
      <c r="G41" s="207" t="s">
        <v>278</v>
      </c>
      <c r="H41" s="22"/>
      <c r="I41" s="199"/>
    </row>
    <row r="42" spans="1:9" ht="28.9" customHeight="1" x14ac:dyDescent="0.35">
      <c r="A42" s="503" t="s">
        <v>316</v>
      </c>
      <c r="B42" s="503"/>
      <c r="C42" s="503"/>
      <c r="D42" s="503"/>
      <c r="E42" s="503"/>
      <c r="F42" s="207" t="s">
        <v>165</v>
      </c>
      <c r="G42" s="207" t="s">
        <v>278</v>
      </c>
      <c r="H42" s="207" t="s">
        <v>165</v>
      </c>
      <c r="I42" s="185" t="s">
        <v>372</v>
      </c>
    </row>
    <row r="43" spans="1:9" ht="14.5" customHeight="1" x14ac:dyDescent="0.35">
      <c r="A43" s="504" t="s">
        <v>317</v>
      </c>
      <c r="B43" s="504"/>
      <c r="C43" s="504"/>
      <c r="D43" s="504"/>
      <c r="E43" s="504"/>
      <c r="F43" s="207">
        <f>H43*25</f>
        <v>125</v>
      </c>
      <c r="G43" s="207" t="s">
        <v>278</v>
      </c>
      <c r="H43" s="19">
        <f>D2-H35</f>
        <v>5</v>
      </c>
      <c r="I43" s="185" t="s">
        <v>372</v>
      </c>
    </row>
  </sheetData>
  <mergeCells count="45">
    <mergeCell ref="A2:C2"/>
    <mergeCell ref="D2:I2"/>
    <mergeCell ref="A1:I1"/>
    <mergeCell ref="A11:E11"/>
    <mergeCell ref="F11:I11"/>
    <mergeCell ref="A3:C3"/>
    <mergeCell ref="D3:I3"/>
    <mergeCell ref="A4:C4"/>
    <mergeCell ref="D4:I4"/>
    <mergeCell ref="A5:C5"/>
    <mergeCell ref="D5:I5"/>
    <mergeCell ref="A7:I7"/>
    <mergeCell ref="A9:E9"/>
    <mergeCell ref="F9:I9"/>
    <mergeCell ref="A10:E10"/>
    <mergeCell ref="F10:I10"/>
    <mergeCell ref="A12:E12"/>
    <mergeCell ref="F12:I12"/>
    <mergeCell ref="A14:D14"/>
    <mergeCell ref="A15:A16"/>
    <mergeCell ref="B15:G16"/>
    <mergeCell ref="H15:I15"/>
    <mergeCell ref="B36:E36"/>
    <mergeCell ref="A17:I17"/>
    <mergeCell ref="B18:G18"/>
    <mergeCell ref="A19:I19"/>
    <mergeCell ref="B22:G22"/>
    <mergeCell ref="B23:G23"/>
    <mergeCell ref="A24:I24"/>
    <mergeCell ref="B26:G26"/>
    <mergeCell ref="A28:C28"/>
    <mergeCell ref="D28:I28"/>
    <mergeCell ref="A34:G34"/>
    <mergeCell ref="A35:E35"/>
    <mergeCell ref="A32:G32"/>
    <mergeCell ref="B20:G20"/>
    <mergeCell ref="B21:G21"/>
    <mergeCell ref="B25:G25"/>
    <mergeCell ref="A43:E43"/>
    <mergeCell ref="B37:E37"/>
    <mergeCell ref="B38:E38"/>
    <mergeCell ref="B39:E39"/>
    <mergeCell ref="B40:E40"/>
    <mergeCell ref="B41:E41"/>
    <mergeCell ref="A42:E4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26"/>
  <sheetViews>
    <sheetView view="pageBreakPreview" topLeftCell="A109" zoomScaleNormal="100" zoomScaleSheetLayoutView="100" workbookViewId="0">
      <selection activeCell="A62" sqref="A62:A64"/>
    </sheetView>
  </sheetViews>
  <sheetFormatPr defaultColWidth="9.1796875" defaultRowHeight="13" x14ac:dyDescent="0.3"/>
  <cols>
    <col min="1" max="1" width="4.81640625" style="105" customWidth="1"/>
    <col min="2" max="2" width="24.54296875" style="105" customWidth="1"/>
    <col min="3" max="3" width="5.26953125" style="105" customWidth="1"/>
    <col min="4" max="4" width="6.54296875" style="105" customWidth="1"/>
    <col min="5" max="5" width="6.81640625" style="105" customWidth="1"/>
    <col min="6" max="6" width="7.1796875" style="105" customWidth="1"/>
    <col min="7" max="7" width="8" style="105" customWidth="1"/>
    <col min="8" max="8" width="9.26953125" style="105" customWidth="1"/>
    <col min="9" max="9" width="8" style="105" customWidth="1"/>
    <col min="10" max="10" width="6.7265625" style="105" customWidth="1"/>
    <col min="11" max="11" width="9.1796875" style="106"/>
    <col min="12" max="16384" width="9.1796875" style="105"/>
  </cols>
  <sheetData>
    <row r="1" spans="1:10" x14ac:dyDescent="0.3">
      <c r="A1" s="104"/>
    </row>
    <row r="2" spans="1:10" ht="15" customHeight="1" x14ac:dyDescent="0.3">
      <c r="A2" s="469" t="s">
        <v>135</v>
      </c>
      <c r="B2" s="469"/>
      <c r="C2" s="469"/>
      <c r="D2" s="469"/>
      <c r="E2" s="469"/>
      <c r="F2" s="469"/>
      <c r="G2" s="469"/>
      <c r="H2" s="469"/>
      <c r="I2" s="469"/>
      <c r="J2" s="469"/>
    </row>
    <row r="3" spans="1:10" x14ac:dyDescent="0.3">
      <c r="A3" s="104"/>
    </row>
    <row r="4" spans="1:10" x14ac:dyDescent="0.3">
      <c r="A4" s="92" t="s">
        <v>27</v>
      </c>
      <c r="B4" s="92"/>
      <c r="C4" s="107"/>
      <c r="D4" s="72"/>
      <c r="E4" s="59"/>
      <c r="F4" s="59"/>
      <c r="G4" s="59"/>
      <c r="H4" s="59"/>
      <c r="I4" s="108"/>
      <c r="J4" s="59"/>
    </row>
    <row r="5" spans="1:10" x14ac:dyDescent="0.3">
      <c r="A5" s="94" t="s">
        <v>28</v>
      </c>
      <c r="B5" s="95"/>
      <c r="C5" s="59"/>
      <c r="D5" s="96"/>
      <c r="E5" s="72"/>
      <c r="F5" s="59"/>
      <c r="G5" s="59"/>
      <c r="H5" s="59"/>
      <c r="I5" s="59"/>
      <c r="J5" s="59"/>
    </row>
    <row r="6" spans="1:10" x14ac:dyDescent="0.3">
      <c r="A6" s="94" t="s">
        <v>29</v>
      </c>
      <c r="B6" s="95"/>
      <c r="C6" s="59"/>
      <c r="D6" s="96"/>
      <c r="E6" s="72"/>
      <c r="F6" s="59"/>
      <c r="G6" s="59"/>
      <c r="H6" s="59"/>
      <c r="I6" s="59"/>
      <c r="J6" s="59"/>
    </row>
    <row r="7" spans="1:10" x14ac:dyDescent="0.3">
      <c r="A7" s="94" t="s">
        <v>30</v>
      </c>
      <c r="B7" s="95"/>
      <c r="C7" s="97"/>
      <c r="D7" s="96"/>
      <c r="E7" s="72"/>
      <c r="F7" s="59"/>
      <c r="G7" s="59"/>
      <c r="H7" s="59"/>
      <c r="I7" s="59"/>
      <c r="J7" s="59"/>
    </row>
    <row r="8" spans="1:10" x14ac:dyDescent="0.3">
      <c r="A8" s="59"/>
      <c r="B8" s="59"/>
      <c r="C8" s="59"/>
      <c r="D8" s="59"/>
      <c r="E8" s="59"/>
      <c r="F8" s="59"/>
      <c r="G8" s="59"/>
      <c r="H8" s="109" t="s">
        <v>136</v>
      </c>
      <c r="I8" s="59"/>
      <c r="J8" s="109" t="s">
        <v>137</v>
      </c>
    </row>
    <row r="9" spans="1:10" x14ac:dyDescent="0.3">
      <c r="A9" s="462" t="s">
        <v>138</v>
      </c>
      <c r="B9" s="464" t="s">
        <v>139</v>
      </c>
      <c r="C9" s="464" t="s">
        <v>140</v>
      </c>
      <c r="D9" s="455" t="s">
        <v>141</v>
      </c>
      <c r="E9" s="455" t="s">
        <v>142</v>
      </c>
      <c r="F9" s="445" t="s">
        <v>143</v>
      </c>
      <c r="G9" s="445"/>
      <c r="H9" s="445"/>
      <c r="I9" s="445"/>
      <c r="J9" s="466" t="s">
        <v>144</v>
      </c>
    </row>
    <row r="10" spans="1:10" x14ac:dyDescent="0.3">
      <c r="A10" s="463"/>
      <c r="B10" s="465"/>
      <c r="C10" s="465"/>
      <c r="D10" s="455"/>
      <c r="E10" s="455"/>
      <c r="F10" s="455" t="s">
        <v>145</v>
      </c>
      <c r="G10" s="455" t="s">
        <v>146</v>
      </c>
      <c r="H10" s="445" t="s">
        <v>147</v>
      </c>
      <c r="I10" s="445"/>
      <c r="J10" s="466"/>
    </row>
    <row r="11" spans="1:10" ht="26" x14ac:dyDescent="0.3">
      <c r="A11" s="470"/>
      <c r="B11" s="471"/>
      <c r="C11" s="471"/>
      <c r="D11" s="455"/>
      <c r="E11" s="455"/>
      <c r="F11" s="455"/>
      <c r="G11" s="455"/>
      <c r="H11" s="173" t="s">
        <v>148</v>
      </c>
      <c r="I11" s="173" t="s">
        <v>149</v>
      </c>
      <c r="J11" s="466"/>
    </row>
    <row r="12" spans="1:10" x14ac:dyDescent="0.3">
      <c r="A12" s="452" t="s">
        <v>150</v>
      </c>
      <c r="B12" s="452"/>
      <c r="C12" s="452"/>
      <c r="D12" s="452"/>
      <c r="E12" s="452"/>
      <c r="F12" s="452"/>
      <c r="G12" s="452"/>
      <c r="H12" s="452"/>
      <c r="I12" s="452"/>
      <c r="J12" s="452"/>
    </row>
    <row r="13" spans="1:10" x14ac:dyDescent="0.3">
      <c r="A13" s="177">
        <v>1</v>
      </c>
      <c r="B13" s="113" t="s">
        <v>151</v>
      </c>
      <c r="C13" s="111" t="s">
        <v>152</v>
      </c>
      <c r="D13" s="111">
        <v>2</v>
      </c>
      <c r="E13" s="111">
        <f>SUM(F13:I13)</f>
        <v>30</v>
      </c>
      <c r="F13" s="111">
        <v>0</v>
      </c>
      <c r="G13" s="111">
        <v>0</v>
      </c>
      <c r="H13" s="111">
        <v>30</v>
      </c>
      <c r="I13" s="111">
        <v>0</v>
      </c>
      <c r="J13" s="112" t="s">
        <v>153</v>
      </c>
    </row>
    <row r="14" spans="1:10" x14ac:dyDescent="0.3">
      <c r="A14" s="177">
        <v>2</v>
      </c>
      <c r="B14" s="113" t="s">
        <v>154</v>
      </c>
      <c r="C14" s="111" t="s">
        <v>155</v>
      </c>
      <c r="D14" s="111">
        <v>4</v>
      </c>
      <c r="E14" s="111">
        <f t="shared" ref="E14:E20" si="0">SUM(F14:I14)</f>
        <v>45</v>
      </c>
      <c r="F14" s="111">
        <v>15</v>
      </c>
      <c r="G14" s="111">
        <v>0</v>
      </c>
      <c r="H14" s="111">
        <v>30</v>
      </c>
      <c r="I14" s="111">
        <v>0</v>
      </c>
      <c r="J14" s="112" t="s">
        <v>156</v>
      </c>
    </row>
    <row r="15" spans="1:10" x14ac:dyDescent="0.3">
      <c r="A15" s="177">
        <v>3</v>
      </c>
      <c r="B15" s="274" t="s">
        <v>1483</v>
      </c>
      <c r="C15" s="111" t="s">
        <v>157</v>
      </c>
      <c r="D15" s="111">
        <v>3</v>
      </c>
      <c r="E15" s="111">
        <f t="shared" si="0"/>
        <v>30</v>
      </c>
      <c r="F15" s="111">
        <v>15</v>
      </c>
      <c r="G15" s="111">
        <v>15</v>
      </c>
      <c r="H15" s="111">
        <v>0</v>
      </c>
      <c r="I15" s="111">
        <v>0</v>
      </c>
      <c r="J15" s="112" t="s">
        <v>153</v>
      </c>
    </row>
    <row r="16" spans="1:10" x14ac:dyDescent="0.3">
      <c r="A16" s="177">
        <v>4</v>
      </c>
      <c r="B16" s="113" t="s">
        <v>158</v>
      </c>
      <c r="C16" s="111" t="s">
        <v>157</v>
      </c>
      <c r="D16" s="111">
        <v>4</v>
      </c>
      <c r="E16" s="111">
        <f t="shared" si="0"/>
        <v>45</v>
      </c>
      <c r="F16" s="111">
        <v>15</v>
      </c>
      <c r="G16" s="111">
        <v>0</v>
      </c>
      <c r="H16" s="111">
        <v>0</v>
      </c>
      <c r="I16" s="111">
        <v>30</v>
      </c>
      <c r="J16" s="112" t="s">
        <v>156</v>
      </c>
    </row>
    <row r="17" spans="1:10" x14ac:dyDescent="0.3">
      <c r="A17" s="177">
        <v>5</v>
      </c>
      <c r="B17" s="113" t="s">
        <v>159</v>
      </c>
      <c r="C17" s="111" t="s">
        <v>157</v>
      </c>
      <c r="D17" s="111">
        <v>4</v>
      </c>
      <c r="E17" s="111">
        <f t="shared" si="0"/>
        <v>45</v>
      </c>
      <c r="F17" s="111">
        <v>15</v>
      </c>
      <c r="G17" s="111">
        <v>0</v>
      </c>
      <c r="H17" s="111">
        <v>0</v>
      </c>
      <c r="I17" s="111">
        <v>30</v>
      </c>
      <c r="J17" s="112" t="s">
        <v>153</v>
      </c>
    </row>
    <row r="18" spans="1:10" ht="23.25" customHeight="1" x14ac:dyDescent="0.3">
      <c r="A18" s="177">
        <v>6</v>
      </c>
      <c r="B18" s="113" t="s">
        <v>160</v>
      </c>
      <c r="C18" s="111" t="s">
        <v>157</v>
      </c>
      <c r="D18" s="111">
        <v>5</v>
      </c>
      <c r="E18" s="111">
        <f t="shared" si="0"/>
        <v>60</v>
      </c>
      <c r="F18" s="111">
        <v>20</v>
      </c>
      <c r="G18" s="111">
        <v>0</v>
      </c>
      <c r="H18" s="111">
        <v>0</v>
      </c>
      <c r="I18" s="111">
        <v>40</v>
      </c>
      <c r="J18" s="112" t="s">
        <v>153</v>
      </c>
    </row>
    <row r="19" spans="1:10" x14ac:dyDescent="0.3">
      <c r="A19" s="177">
        <v>7</v>
      </c>
      <c r="B19" s="272" t="s">
        <v>680</v>
      </c>
      <c r="C19" s="111" t="s">
        <v>162</v>
      </c>
      <c r="D19" s="111">
        <v>1</v>
      </c>
      <c r="E19" s="111">
        <f t="shared" si="0"/>
        <v>18</v>
      </c>
      <c r="F19" s="111">
        <v>9</v>
      </c>
      <c r="G19" s="111">
        <v>0</v>
      </c>
      <c r="H19" s="111">
        <v>9</v>
      </c>
      <c r="I19" s="111">
        <v>0</v>
      </c>
      <c r="J19" s="112" t="s">
        <v>153</v>
      </c>
    </row>
    <row r="20" spans="1:10" ht="26" x14ac:dyDescent="0.3">
      <c r="A20" s="177">
        <v>8</v>
      </c>
      <c r="B20" s="113" t="s">
        <v>163</v>
      </c>
      <c r="C20" s="111" t="s">
        <v>157</v>
      </c>
      <c r="D20" s="111">
        <v>7</v>
      </c>
      <c r="E20" s="111">
        <f t="shared" si="0"/>
        <v>70</v>
      </c>
      <c r="F20" s="111">
        <v>20</v>
      </c>
      <c r="G20" s="111">
        <v>0</v>
      </c>
      <c r="H20" s="111">
        <v>0</v>
      </c>
      <c r="I20" s="111">
        <v>50</v>
      </c>
      <c r="J20" s="112" t="s">
        <v>156</v>
      </c>
    </row>
    <row r="21" spans="1:10" x14ac:dyDescent="0.3">
      <c r="A21" s="114" t="s">
        <v>155</v>
      </c>
      <c r="B21" s="115" t="s">
        <v>164</v>
      </c>
      <c r="C21" s="115"/>
      <c r="D21" s="116">
        <f t="shared" ref="D21:I21" si="1">SUM(D13:D20)</f>
        <v>30</v>
      </c>
      <c r="E21" s="116">
        <f t="shared" si="1"/>
        <v>343</v>
      </c>
      <c r="F21" s="116">
        <f t="shared" si="1"/>
        <v>109</v>
      </c>
      <c r="G21" s="116">
        <f t="shared" si="1"/>
        <v>15</v>
      </c>
      <c r="H21" s="116">
        <f t="shared" si="1"/>
        <v>69</v>
      </c>
      <c r="I21" s="116">
        <f t="shared" si="1"/>
        <v>150</v>
      </c>
      <c r="J21" s="117" t="s">
        <v>165</v>
      </c>
    </row>
    <row r="22" spans="1:10" x14ac:dyDescent="0.3">
      <c r="A22" s="468" t="s">
        <v>166</v>
      </c>
      <c r="B22" s="468"/>
      <c r="C22" s="468"/>
      <c r="D22" s="468"/>
      <c r="E22" s="468"/>
      <c r="F22" s="468"/>
      <c r="G22" s="468"/>
      <c r="H22" s="468"/>
      <c r="I22" s="468"/>
      <c r="J22" s="468"/>
    </row>
    <row r="23" spans="1:10" x14ac:dyDescent="0.3">
      <c r="A23" s="172"/>
      <c r="B23" s="118"/>
      <c r="C23" s="119"/>
      <c r="D23" s="120">
        <v>0</v>
      </c>
      <c r="E23" s="120">
        <v>0</v>
      </c>
      <c r="F23" s="120">
        <v>0</v>
      </c>
      <c r="G23" s="119">
        <v>0</v>
      </c>
      <c r="H23" s="120">
        <v>0</v>
      </c>
      <c r="I23" s="121">
        <v>0</v>
      </c>
      <c r="J23" s="119" t="s">
        <v>165</v>
      </c>
    </row>
    <row r="24" spans="1:10" ht="15" x14ac:dyDescent="0.3">
      <c r="A24" s="122" t="s">
        <v>157</v>
      </c>
      <c r="B24" s="114" t="s">
        <v>167</v>
      </c>
      <c r="C24" s="115"/>
      <c r="D24" s="116">
        <f t="shared" ref="D24:I24" si="2">SUM(D23:D23)</f>
        <v>0</v>
      </c>
      <c r="E24" s="116">
        <f t="shared" si="2"/>
        <v>0</v>
      </c>
      <c r="F24" s="116">
        <f t="shared" si="2"/>
        <v>0</v>
      </c>
      <c r="G24" s="116">
        <f t="shared" si="2"/>
        <v>0</v>
      </c>
      <c r="H24" s="116">
        <f t="shared" si="2"/>
        <v>0</v>
      </c>
      <c r="I24" s="116">
        <f t="shared" si="2"/>
        <v>0</v>
      </c>
      <c r="J24" s="117" t="s">
        <v>165</v>
      </c>
    </row>
    <row r="25" spans="1:10" x14ac:dyDescent="0.3">
      <c r="A25" s="123" t="s">
        <v>168</v>
      </c>
      <c r="B25" s="124" t="s">
        <v>169</v>
      </c>
      <c r="C25" s="125"/>
      <c r="D25" s="126">
        <f t="shared" ref="D25:I25" si="3">+D21+D24</f>
        <v>30</v>
      </c>
      <c r="E25" s="126">
        <f t="shared" si="3"/>
        <v>343</v>
      </c>
      <c r="F25" s="126">
        <f t="shared" si="3"/>
        <v>109</v>
      </c>
      <c r="G25" s="126">
        <f t="shared" si="3"/>
        <v>15</v>
      </c>
      <c r="H25" s="126">
        <f t="shared" si="3"/>
        <v>69</v>
      </c>
      <c r="I25" s="126">
        <f t="shared" si="3"/>
        <v>150</v>
      </c>
      <c r="J25" s="127" t="s">
        <v>165</v>
      </c>
    </row>
    <row r="26" spans="1:10" x14ac:dyDescent="0.3">
      <c r="A26" s="128"/>
      <c r="B26" s="128"/>
      <c r="C26" s="128"/>
      <c r="D26" s="129"/>
      <c r="E26" s="129"/>
      <c r="F26" s="129"/>
      <c r="G26" s="129"/>
      <c r="H26" s="129"/>
      <c r="I26" s="129"/>
      <c r="J26" s="129"/>
    </row>
    <row r="27" spans="1:10" x14ac:dyDescent="0.3">
      <c r="A27" s="59"/>
      <c r="B27" s="59"/>
      <c r="C27" s="130"/>
      <c r="D27" s="59"/>
      <c r="E27" s="59"/>
      <c r="F27" s="59"/>
      <c r="G27" s="59"/>
      <c r="H27" s="59"/>
      <c r="I27" s="59"/>
      <c r="J27" s="59"/>
    </row>
    <row r="28" spans="1:10" x14ac:dyDescent="0.3">
      <c r="A28" s="59"/>
      <c r="B28" s="59"/>
      <c r="C28" s="59"/>
      <c r="D28" s="59"/>
      <c r="E28" s="59"/>
      <c r="F28" s="59"/>
      <c r="G28" s="59"/>
      <c r="H28" s="109" t="s">
        <v>170</v>
      </c>
      <c r="I28" s="59"/>
      <c r="J28" s="109" t="s">
        <v>171</v>
      </c>
    </row>
    <row r="29" spans="1:10" x14ac:dyDescent="0.3">
      <c r="A29" s="462" t="s">
        <v>138</v>
      </c>
      <c r="B29" s="464" t="s">
        <v>139</v>
      </c>
      <c r="C29" s="464" t="s">
        <v>140</v>
      </c>
      <c r="D29" s="455" t="s">
        <v>141</v>
      </c>
      <c r="E29" s="455" t="s">
        <v>142</v>
      </c>
      <c r="F29" s="445" t="s">
        <v>143</v>
      </c>
      <c r="G29" s="445"/>
      <c r="H29" s="445"/>
      <c r="I29" s="445"/>
      <c r="J29" s="466" t="s">
        <v>144</v>
      </c>
    </row>
    <row r="30" spans="1:10" x14ac:dyDescent="0.3">
      <c r="A30" s="463"/>
      <c r="B30" s="465"/>
      <c r="C30" s="465"/>
      <c r="D30" s="455"/>
      <c r="E30" s="455"/>
      <c r="F30" s="455" t="s">
        <v>145</v>
      </c>
      <c r="G30" s="455" t="s">
        <v>146</v>
      </c>
      <c r="H30" s="445" t="s">
        <v>147</v>
      </c>
      <c r="I30" s="445"/>
      <c r="J30" s="466"/>
    </row>
    <row r="31" spans="1:10" ht="26" x14ac:dyDescent="0.3">
      <c r="A31" s="463"/>
      <c r="B31" s="465"/>
      <c r="C31" s="465"/>
      <c r="D31" s="461"/>
      <c r="E31" s="461"/>
      <c r="F31" s="461"/>
      <c r="G31" s="461"/>
      <c r="H31" s="174" t="s">
        <v>148</v>
      </c>
      <c r="I31" s="174" t="s">
        <v>149</v>
      </c>
      <c r="J31" s="467"/>
    </row>
    <row r="32" spans="1:10" x14ac:dyDescent="0.3">
      <c r="A32" s="452" t="s">
        <v>150</v>
      </c>
      <c r="B32" s="452"/>
      <c r="C32" s="452"/>
      <c r="D32" s="452"/>
      <c r="E32" s="452"/>
      <c r="F32" s="452"/>
      <c r="G32" s="452"/>
      <c r="H32" s="452"/>
      <c r="I32" s="452"/>
      <c r="J32" s="452"/>
    </row>
    <row r="33" spans="1:10" ht="17.25" customHeight="1" x14ac:dyDescent="0.3">
      <c r="A33" s="177">
        <v>1</v>
      </c>
      <c r="B33" s="113" t="s">
        <v>172</v>
      </c>
      <c r="C33" s="111" t="s">
        <v>162</v>
      </c>
      <c r="D33" s="111">
        <v>2</v>
      </c>
      <c r="E33" s="111">
        <f t="shared" ref="E33:E37" si="4">SUM(F33:I33)</f>
        <v>30</v>
      </c>
      <c r="F33" s="111">
        <v>15</v>
      </c>
      <c r="G33" s="111">
        <v>0</v>
      </c>
      <c r="H33" s="111">
        <v>0</v>
      </c>
      <c r="I33" s="111">
        <v>15</v>
      </c>
      <c r="J33" s="112" t="s">
        <v>153</v>
      </c>
    </row>
    <row r="34" spans="1:10" ht="30" customHeight="1" x14ac:dyDescent="0.3">
      <c r="A34" s="177">
        <v>2</v>
      </c>
      <c r="B34" s="113" t="s">
        <v>173</v>
      </c>
      <c r="C34" s="111" t="s">
        <v>162</v>
      </c>
      <c r="D34" s="111">
        <v>2</v>
      </c>
      <c r="E34" s="111">
        <f t="shared" si="4"/>
        <v>30</v>
      </c>
      <c r="F34" s="111">
        <v>15</v>
      </c>
      <c r="G34" s="111">
        <v>0</v>
      </c>
      <c r="H34" s="111">
        <v>15</v>
      </c>
      <c r="I34" s="111">
        <v>0</v>
      </c>
      <c r="J34" s="112" t="s">
        <v>153</v>
      </c>
    </row>
    <row r="35" spans="1:10" ht="30" customHeight="1" x14ac:dyDescent="0.3">
      <c r="A35" s="177">
        <v>3</v>
      </c>
      <c r="B35" s="113" t="s">
        <v>174</v>
      </c>
      <c r="C35" s="111" t="s">
        <v>157</v>
      </c>
      <c r="D35" s="111">
        <v>2</v>
      </c>
      <c r="E35" s="111">
        <f t="shared" si="4"/>
        <v>30</v>
      </c>
      <c r="F35" s="111">
        <v>15</v>
      </c>
      <c r="G35" s="111">
        <v>0</v>
      </c>
      <c r="H35" s="111">
        <v>0</v>
      </c>
      <c r="I35" s="111">
        <v>15</v>
      </c>
      <c r="J35" s="112" t="s">
        <v>153</v>
      </c>
    </row>
    <row r="36" spans="1:10" ht="30" customHeight="1" x14ac:dyDescent="0.3">
      <c r="A36" s="177">
        <v>4</v>
      </c>
      <c r="B36" s="113" t="s">
        <v>175</v>
      </c>
      <c r="C36" s="111" t="s">
        <v>157</v>
      </c>
      <c r="D36" s="111">
        <v>5</v>
      </c>
      <c r="E36" s="111">
        <f t="shared" si="4"/>
        <v>50</v>
      </c>
      <c r="F36" s="111">
        <v>15</v>
      </c>
      <c r="G36" s="111">
        <v>0</v>
      </c>
      <c r="H36" s="111">
        <v>15</v>
      </c>
      <c r="I36" s="111">
        <v>20</v>
      </c>
      <c r="J36" s="112" t="s">
        <v>156</v>
      </c>
    </row>
    <row r="37" spans="1:10" ht="30" customHeight="1" x14ac:dyDescent="0.3">
      <c r="A37" s="177">
        <v>5</v>
      </c>
      <c r="B37" s="113" t="s">
        <v>176</v>
      </c>
      <c r="C37" s="111" t="s">
        <v>157</v>
      </c>
      <c r="D37" s="111">
        <v>4</v>
      </c>
      <c r="E37" s="111">
        <f t="shared" si="4"/>
        <v>39</v>
      </c>
      <c r="F37" s="111">
        <v>15</v>
      </c>
      <c r="G37" s="111">
        <v>0</v>
      </c>
      <c r="H37" s="111">
        <v>9</v>
      </c>
      <c r="I37" s="111">
        <v>15</v>
      </c>
      <c r="J37" s="112" t="s">
        <v>156</v>
      </c>
    </row>
    <row r="38" spans="1:10" x14ac:dyDescent="0.3">
      <c r="A38" s="114" t="s">
        <v>155</v>
      </c>
      <c r="B38" s="115" t="s">
        <v>164</v>
      </c>
      <c r="C38" s="115"/>
      <c r="D38" s="116">
        <f>SUM(D33:D37)</f>
        <v>15</v>
      </c>
      <c r="E38" s="116">
        <f>SUM(E33:E37)</f>
        <v>179</v>
      </c>
      <c r="F38" s="116">
        <f t="shared" ref="F38:I38" si="5">SUM(F33:F37)</f>
        <v>75</v>
      </c>
      <c r="G38" s="116">
        <f t="shared" si="5"/>
        <v>0</v>
      </c>
      <c r="H38" s="116">
        <f t="shared" si="5"/>
        <v>39</v>
      </c>
      <c r="I38" s="116">
        <f t="shared" si="5"/>
        <v>65</v>
      </c>
      <c r="J38" s="117" t="s">
        <v>165</v>
      </c>
    </row>
    <row r="39" spans="1:10" x14ac:dyDescent="0.3">
      <c r="A39" s="452" t="s">
        <v>166</v>
      </c>
      <c r="B39" s="452"/>
      <c r="C39" s="452"/>
      <c r="D39" s="452"/>
      <c r="E39" s="452"/>
      <c r="F39" s="452"/>
      <c r="G39" s="452"/>
      <c r="H39" s="452"/>
      <c r="I39" s="452"/>
      <c r="J39" s="452"/>
    </row>
    <row r="40" spans="1:10" ht="54.75" customHeight="1" x14ac:dyDescent="0.3">
      <c r="A40" s="177">
        <v>1</v>
      </c>
      <c r="B40" s="113" t="s">
        <v>1521</v>
      </c>
      <c r="C40" s="131" t="s">
        <v>162</v>
      </c>
      <c r="D40" s="112">
        <v>1</v>
      </c>
      <c r="E40" s="111">
        <f>SUM(F40:I40)</f>
        <v>18</v>
      </c>
      <c r="F40" s="132">
        <v>9</v>
      </c>
      <c r="G40" s="131">
        <v>0</v>
      </c>
      <c r="H40" s="111">
        <v>9</v>
      </c>
      <c r="I40" s="131">
        <v>0</v>
      </c>
      <c r="J40" s="112" t="s">
        <v>153</v>
      </c>
    </row>
    <row r="41" spans="1:10" ht="66" customHeight="1" x14ac:dyDescent="0.3">
      <c r="A41" s="177">
        <v>2</v>
      </c>
      <c r="B41" s="113" t="s">
        <v>1145</v>
      </c>
      <c r="C41" s="131" t="s">
        <v>178</v>
      </c>
      <c r="D41" s="111">
        <v>14</v>
      </c>
      <c r="E41" s="111">
        <v>160</v>
      </c>
      <c r="F41" s="111">
        <v>50</v>
      </c>
      <c r="G41" s="111">
        <v>30</v>
      </c>
      <c r="H41" s="111">
        <v>0</v>
      </c>
      <c r="I41" s="111">
        <v>80</v>
      </c>
      <c r="J41" s="112" t="s">
        <v>179</v>
      </c>
    </row>
    <row r="42" spans="1:10" ht="15" x14ac:dyDescent="0.3">
      <c r="A42" s="122" t="s">
        <v>157</v>
      </c>
      <c r="B42" s="114" t="s">
        <v>167</v>
      </c>
      <c r="C42" s="115"/>
      <c r="D42" s="116">
        <f t="shared" ref="D42:H42" si="6">SUM(D40:D41)</f>
        <v>15</v>
      </c>
      <c r="E42" s="116">
        <f t="shared" si="6"/>
        <v>178</v>
      </c>
      <c r="F42" s="116">
        <f t="shared" si="6"/>
        <v>59</v>
      </c>
      <c r="G42" s="116">
        <f t="shared" si="6"/>
        <v>30</v>
      </c>
      <c r="H42" s="116">
        <f t="shared" si="6"/>
        <v>9</v>
      </c>
      <c r="I42" s="116">
        <f>SUM(I40:I41)</f>
        <v>80</v>
      </c>
      <c r="J42" s="117" t="s">
        <v>165</v>
      </c>
    </row>
    <row r="43" spans="1:10" x14ac:dyDescent="0.3">
      <c r="A43" s="123" t="s">
        <v>168</v>
      </c>
      <c r="B43" s="124" t="s">
        <v>169</v>
      </c>
      <c r="C43" s="125"/>
      <c r="D43" s="126">
        <f t="shared" ref="D43:I43" si="7">+D38+D42</f>
        <v>30</v>
      </c>
      <c r="E43" s="126">
        <f t="shared" si="7"/>
        <v>357</v>
      </c>
      <c r="F43" s="126">
        <f t="shared" si="7"/>
        <v>134</v>
      </c>
      <c r="G43" s="126">
        <f t="shared" si="7"/>
        <v>30</v>
      </c>
      <c r="H43" s="126">
        <f t="shared" si="7"/>
        <v>48</v>
      </c>
      <c r="I43" s="126">
        <f t="shared" si="7"/>
        <v>145</v>
      </c>
      <c r="J43" s="127" t="s">
        <v>165</v>
      </c>
    </row>
    <row r="44" spans="1:10" x14ac:dyDescent="0.3">
      <c r="A44" s="59"/>
      <c r="B44" s="59"/>
      <c r="C44" s="130"/>
      <c r="D44" s="59"/>
      <c r="E44" s="59"/>
      <c r="F44" s="59"/>
      <c r="G44" s="59"/>
      <c r="H44" s="59"/>
      <c r="I44" s="59"/>
      <c r="J44" s="59"/>
    </row>
    <row r="45" spans="1:10" x14ac:dyDescent="0.3">
      <c r="A45" s="59"/>
      <c r="B45" s="59"/>
      <c r="C45" s="108"/>
      <c r="E45" s="108"/>
      <c r="F45" s="108"/>
      <c r="G45" s="59"/>
      <c r="H45" s="109"/>
      <c r="I45" s="59"/>
      <c r="J45" s="109"/>
    </row>
    <row r="46" spans="1:10" x14ac:dyDescent="0.3">
      <c r="A46" s="462" t="s">
        <v>138</v>
      </c>
      <c r="B46" s="464" t="s">
        <v>139</v>
      </c>
      <c r="C46" s="464" t="s">
        <v>140</v>
      </c>
      <c r="D46" s="455" t="s">
        <v>141</v>
      </c>
      <c r="E46" s="455" t="s">
        <v>142</v>
      </c>
      <c r="F46" s="445" t="s">
        <v>143</v>
      </c>
      <c r="G46" s="445"/>
      <c r="H46" s="445"/>
      <c r="I46" s="445"/>
      <c r="J46" s="466" t="s">
        <v>144</v>
      </c>
    </row>
    <row r="47" spans="1:10" x14ac:dyDescent="0.3">
      <c r="A47" s="463"/>
      <c r="B47" s="465"/>
      <c r="C47" s="465"/>
      <c r="D47" s="455"/>
      <c r="E47" s="455"/>
      <c r="F47" s="455" t="s">
        <v>145</v>
      </c>
      <c r="G47" s="455" t="s">
        <v>146</v>
      </c>
      <c r="H47" s="445" t="s">
        <v>147</v>
      </c>
      <c r="I47" s="445"/>
      <c r="J47" s="466"/>
    </row>
    <row r="48" spans="1:10" ht="26" x14ac:dyDescent="0.3">
      <c r="A48" s="463"/>
      <c r="B48" s="465"/>
      <c r="C48" s="465"/>
      <c r="D48" s="461"/>
      <c r="E48" s="461"/>
      <c r="F48" s="461"/>
      <c r="G48" s="461"/>
      <c r="H48" s="174" t="s">
        <v>148</v>
      </c>
      <c r="I48" s="174" t="s">
        <v>149</v>
      </c>
      <c r="J48" s="467"/>
    </row>
    <row r="49" spans="1:10" x14ac:dyDescent="0.3">
      <c r="A49" s="452" t="s">
        <v>1146</v>
      </c>
      <c r="B49" s="452"/>
      <c r="C49" s="452"/>
      <c r="D49" s="452"/>
      <c r="E49" s="452"/>
      <c r="F49" s="452"/>
      <c r="G49" s="452"/>
      <c r="H49" s="452"/>
      <c r="I49" s="452"/>
      <c r="J49" s="452"/>
    </row>
    <row r="50" spans="1:10" ht="27.75" customHeight="1" x14ac:dyDescent="0.3">
      <c r="A50" s="177">
        <v>1</v>
      </c>
      <c r="B50" s="113" t="s">
        <v>180</v>
      </c>
      <c r="C50" s="111" t="s">
        <v>178</v>
      </c>
      <c r="D50" s="111">
        <v>3</v>
      </c>
      <c r="E50" s="111">
        <v>30</v>
      </c>
      <c r="F50" s="111">
        <v>0</v>
      </c>
      <c r="G50" s="111">
        <v>30</v>
      </c>
      <c r="H50" s="111">
        <v>0</v>
      </c>
      <c r="I50" s="111">
        <v>0</v>
      </c>
      <c r="J50" s="112" t="s">
        <v>1486</v>
      </c>
    </row>
    <row r="51" spans="1:10" ht="21" customHeight="1" x14ac:dyDescent="0.3">
      <c r="A51" s="177">
        <v>2</v>
      </c>
      <c r="B51" s="273" t="s">
        <v>1147</v>
      </c>
      <c r="C51" s="111" t="s">
        <v>178</v>
      </c>
      <c r="D51" s="131">
        <v>4</v>
      </c>
      <c r="E51" s="111">
        <v>50</v>
      </c>
      <c r="F51" s="111">
        <v>20</v>
      </c>
      <c r="G51" s="111">
        <v>0</v>
      </c>
      <c r="H51" s="111">
        <v>0</v>
      </c>
      <c r="I51" s="112">
        <v>30</v>
      </c>
      <c r="J51" s="112" t="s">
        <v>156</v>
      </c>
    </row>
    <row r="52" spans="1:10" ht="29.5" customHeight="1" x14ac:dyDescent="0.3">
      <c r="A52" s="177">
        <v>3</v>
      </c>
      <c r="B52" s="113" t="s">
        <v>1148</v>
      </c>
      <c r="C52" s="111" t="s">
        <v>178</v>
      </c>
      <c r="D52" s="112">
        <v>4</v>
      </c>
      <c r="E52" s="111">
        <v>45</v>
      </c>
      <c r="F52" s="111">
        <v>15</v>
      </c>
      <c r="G52" s="111">
        <v>0</v>
      </c>
      <c r="H52" s="111">
        <v>0</v>
      </c>
      <c r="I52" s="111">
        <v>30</v>
      </c>
      <c r="J52" s="112" t="s">
        <v>153</v>
      </c>
    </row>
    <row r="53" spans="1:10" ht="27" customHeight="1" x14ac:dyDescent="0.3">
      <c r="A53" s="177">
        <v>4</v>
      </c>
      <c r="B53" s="138" t="s">
        <v>1149</v>
      </c>
      <c r="C53" s="176" t="s">
        <v>178</v>
      </c>
      <c r="D53" s="175">
        <v>3</v>
      </c>
      <c r="E53" s="131">
        <v>35</v>
      </c>
      <c r="F53" s="176">
        <v>15</v>
      </c>
      <c r="G53" s="177">
        <v>0</v>
      </c>
      <c r="H53" s="176">
        <v>0</v>
      </c>
      <c r="I53" s="177">
        <v>20</v>
      </c>
      <c r="J53" s="137" t="s">
        <v>153</v>
      </c>
    </row>
    <row r="54" spans="1:10" x14ac:dyDescent="0.3">
      <c r="A54" s="114" t="s">
        <v>157</v>
      </c>
      <c r="B54" s="115" t="s">
        <v>182</v>
      </c>
      <c r="C54" s="115"/>
      <c r="D54" s="116">
        <f>SUM(D50:D53)</f>
        <v>14</v>
      </c>
      <c r="E54" s="116">
        <f t="shared" ref="E54:I54" si="8">SUM(E50:E53)</f>
        <v>160</v>
      </c>
      <c r="F54" s="116">
        <f t="shared" si="8"/>
        <v>50</v>
      </c>
      <c r="G54" s="116">
        <f t="shared" si="8"/>
        <v>30</v>
      </c>
      <c r="H54" s="116">
        <f t="shared" si="8"/>
        <v>0</v>
      </c>
      <c r="I54" s="116">
        <f t="shared" si="8"/>
        <v>80</v>
      </c>
      <c r="J54" s="117" t="s">
        <v>165</v>
      </c>
    </row>
    <row r="55" spans="1:10" x14ac:dyDescent="0.3">
      <c r="A55" s="452" t="s">
        <v>183</v>
      </c>
      <c r="B55" s="452"/>
      <c r="C55" s="452"/>
      <c r="D55" s="452"/>
      <c r="E55" s="452"/>
      <c r="F55" s="452"/>
      <c r="G55" s="452"/>
      <c r="H55" s="452"/>
      <c r="I55" s="452"/>
      <c r="J55" s="452"/>
    </row>
    <row r="56" spans="1:10" ht="28.5" customHeight="1" x14ac:dyDescent="0.3">
      <c r="A56" s="177">
        <v>1</v>
      </c>
      <c r="B56" s="113" t="s">
        <v>180</v>
      </c>
      <c r="C56" s="111" t="s">
        <v>178</v>
      </c>
      <c r="D56" s="111">
        <v>3</v>
      </c>
      <c r="E56" s="111">
        <f>SUM(F56:I56)</f>
        <v>30</v>
      </c>
      <c r="F56" s="111">
        <v>0</v>
      </c>
      <c r="G56" s="111">
        <v>30</v>
      </c>
      <c r="H56" s="111">
        <v>0</v>
      </c>
      <c r="I56" s="111">
        <v>0</v>
      </c>
      <c r="J56" s="112" t="s">
        <v>1486</v>
      </c>
    </row>
    <row r="57" spans="1:10" ht="26.25" customHeight="1" x14ac:dyDescent="0.3">
      <c r="A57" s="177">
        <v>2</v>
      </c>
      <c r="B57" s="133" t="s">
        <v>184</v>
      </c>
      <c r="C57" s="132" t="s">
        <v>178</v>
      </c>
      <c r="D57" s="131">
        <v>4</v>
      </c>
      <c r="E57" s="111">
        <f>SUM(F57:I57)</f>
        <v>50</v>
      </c>
      <c r="F57" s="111">
        <v>20</v>
      </c>
      <c r="G57" s="111">
        <v>0</v>
      </c>
      <c r="H57" s="111">
        <v>0</v>
      </c>
      <c r="I57" s="112">
        <v>30</v>
      </c>
      <c r="J57" s="112" t="s">
        <v>156</v>
      </c>
    </row>
    <row r="58" spans="1:10" ht="45" customHeight="1" x14ac:dyDescent="0.3">
      <c r="A58" s="177">
        <v>3</v>
      </c>
      <c r="B58" s="113" t="s">
        <v>185</v>
      </c>
      <c r="C58" s="132" t="s">
        <v>178</v>
      </c>
      <c r="D58" s="112">
        <v>4</v>
      </c>
      <c r="E58" s="111">
        <f>SUM(F58:I58)</f>
        <v>45</v>
      </c>
      <c r="F58" s="111">
        <v>15</v>
      </c>
      <c r="G58" s="111">
        <v>0</v>
      </c>
      <c r="H58" s="111">
        <v>0</v>
      </c>
      <c r="I58" s="111">
        <v>30</v>
      </c>
      <c r="J58" s="112" t="s">
        <v>153</v>
      </c>
    </row>
    <row r="59" spans="1:10" ht="30" customHeight="1" x14ac:dyDescent="0.3">
      <c r="A59" s="177">
        <v>4</v>
      </c>
      <c r="B59" s="272" t="s">
        <v>193</v>
      </c>
      <c r="C59" s="177" t="s">
        <v>178</v>
      </c>
      <c r="D59" s="176">
        <v>3</v>
      </c>
      <c r="E59" s="131">
        <f>SUM(F59:I59)</f>
        <v>35</v>
      </c>
      <c r="F59" s="176">
        <v>15</v>
      </c>
      <c r="G59" s="177">
        <v>0</v>
      </c>
      <c r="H59" s="176">
        <v>0</v>
      </c>
      <c r="I59" s="177">
        <v>20</v>
      </c>
      <c r="J59" s="137" t="s">
        <v>153</v>
      </c>
    </row>
    <row r="60" spans="1:10" x14ac:dyDescent="0.3">
      <c r="A60" s="114" t="s">
        <v>157</v>
      </c>
      <c r="B60" s="115" t="s">
        <v>182</v>
      </c>
      <c r="C60" s="115"/>
      <c r="D60" s="116">
        <f>SUM(D56:D59)</f>
        <v>14</v>
      </c>
      <c r="E60" s="116">
        <f t="shared" ref="E60:I60" si="9">SUM(E56:E59)</f>
        <v>160</v>
      </c>
      <c r="F60" s="116">
        <f t="shared" si="9"/>
        <v>50</v>
      </c>
      <c r="G60" s="116">
        <f t="shared" si="9"/>
        <v>30</v>
      </c>
      <c r="H60" s="116">
        <f t="shared" si="9"/>
        <v>0</v>
      </c>
      <c r="I60" s="116">
        <f t="shared" si="9"/>
        <v>80</v>
      </c>
      <c r="J60" s="117" t="s">
        <v>165</v>
      </c>
    </row>
    <row r="61" spans="1:10" x14ac:dyDescent="0.3">
      <c r="A61" s="452" t="s">
        <v>186</v>
      </c>
      <c r="B61" s="452"/>
      <c r="C61" s="452"/>
      <c r="D61" s="452"/>
      <c r="E61" s="452"/>
      <c r="F61" s="452"/>
      <c r="G61" s="452"/>
      <c r="H61" s="452"/>
      <c r="I61" s="452"/>
      <c r="J61" s="452"/>
    </row>
    <row r="62" spans="1:10" ht="27.75" customHeight="1" x14ac:dyDescent="0.3">
      <c r="A62" s="366">
        <v>1</v>
      </c>
      <c r="B62" s="354" t="s">
        <v>180</v>
      </c>
      <c r="C62" s="355" t="s">
        <v>178</v>
      </c>
      <c r="D62" s="355">
        <v>3</v>
      </c>
      <c r="E62" s="355">
        <f>SUM(F62:I62)</f>
        <v>30</v>
      </c>
      <c r="F62" s="355">
        <v>0</v>
      </c>
      <c r="G62" s="355">
        <v>30</v>
      </c>
      <c r="H62" s="355">
        <v>0</v>
      </c>
      <c r="I62" s="355">
        <v>0</v>
      </c>
      <c r="J62" s="355" t="s">
        <v>1486</v>
      </c>
    </row>
    <row r="63" spans="1:10" ht="16.5" customHeight="1" x14ac:dyDescent="0.3">
      <c r="A63" s="367">
        <v>2</v>
      </c>
      <c r="B63" s="113" t="s">
        <v>187</v>
      </c>
      <c r="C63" s="131" t="s">
        <v>178</v>
      </c>
      <c r="D63" s="111">
        <v>4</v>
      </c>
      <c r="E63" s="131">
        <f>SUM(F63:I63)</f>
        <v>45</v>
      </c>
      <c r="F63" s="111">
        <v>15</v>
      </c>
      <c r="G63" s="131">
        <v>0</v>
      </c>
      <c r="H63" s="111">
        <v>0</v>
      </c>
      <c r="I63" s="131">
        <v>30</v>
      </c>
      <c r="J63" s="112" t="s">
        <v>156</v>
      </c>
    </row>
    <row r="64" spans="1:10" ht="41.25" customHeight="1" x14ac:dyDescent="0.3">
      <c r="A64" s="368">
        <v>3</v>
      </c>
      <c r="B64" s="356" t="s">
        <v>1508</v>
      </c>
      <c r="C64" s="357" t="s">
        <v>178</v>
      </c>
      <c r="D64" s="357">
        <v>4</v>
      </c>
      <c r="E64" s="357">
        <f>SUM(F64:I64)</f>
        <v>50</v>
      </c>
      <c r="F64" s="357">
        <v>20</v>
      </c>
      <c r="G64" s="357">
        <v>0</v>
      </c>
      <c r="H64" s="357">
        <v>0</v>
      </c>
      <c r="I64" s="357">
        <v>30</v>
      </c>
      <c r="J64" s="357" t="s">
        <v>1486</v>
      </c>
    </row>
    <row r="65" spans="1:10" ht="19.5" customHeight="1" x14ac:dyDescent="0.3">
      <c r="A65" s="327">
        <v>4</v>
      </c>
      <c r="B65" s="330" t="s">
        <v>198</v>
      </c>
      <c r="C65" s="327" t="s">
        <v>178</v>
      </c>
      <c r="D65" s="327">
        <v>3</v>
      </c>
      <c r="E65" s="120">
        <f>SUM(F65:I65)</f>
        <v>35</v>
      </c>
      <c r="F65" s="327">
        <v>15</v>
      </c>
      <c r="G65" s="327">
        <v>0</v>
      </c>
      <c r="H65" s="327">
        <v>0</v>
      </c>
      <c r="I65" s="327">
        <v>20</v>
      </c>
      <c r="J65" s="327" t="s">
        <v>156</v>
      </c>
    </row>
    <row r="66" spans="1:10" x14ac:dyDescent="0.3">
      <c r="A66" s="124" t="s">
        <v>157</v>
      </c>
      <c r="B66" s="125" t="s">
        <v>182</v>
      </c>
      <c r="C66" s="125"/>
      <c r="D66" s="126">
        <f>SUM(D62:D65)</f>
        <v>14</v>
      </c>
      <c r="E66" s="126">
        <f t="shared" ref="E66:I66" si="10">SUM(E62:E65)</f>
        <v>160</v>
      </c>
      <c r="F66" s="126">
        <f t="shared" si="10"/>
        <v>50</v>
      </c>
      <c r="G66" s="126">
        <f t="shared" si="10"/>
        <v>30</v>
      </c>
      <c r="H66" s="126">
        <f t="shared" si="10"/>
        <v>0</v>
      </c>
      <c r="I66" s="126">
        <f t="shared" si="10"/>
        <v>80</v>
      </c>
      <c r="J66" s="127" t="s">
        <v>165</v>
      </c>
    </row>
    <row r="69" spans="1:10" x14ac:dyDescent="0.3">
      <c r="A69" s="59"/>
      <c r="B69" s="59"/>
      <c r="C69" s="59"/>
      <c r="D69" s="59"/>
      <c r="E69" s="59"/>
      <c r="F69" s="59"/>
      <c r="G69" s="59"/>
      <c r="H69" s="109" t="s">
        <v>170</v>
      </c>
      <c r="I69" s="59"/>
      <c r="J69" s="109" t="s">
        <v>189</v>
      </c>
    </row>
    <row r="70" spans="1:10" x14ac:dyDescent="0.3">
      <c r="A70" s="462" t="s">
        <v>138</v>
      </c>
      <c r="B70" s="464" t="s">
        <v>139</v>
      </c>
      <c r="C70" s="464" t="s">
        <v>140</v>
      </c>
      <c r="D70" s="455" t="s">
        <v>141</v>
      </c>
      <c r="E70" s="455" t="s">
        <v>142</v>
      </c>
      <c r="F70" s="445" t="s">
        <v>143</v>
      </c>
      <c r="G70" s="445"/>
      <c r="H70" s="445"/>
      <c r="I70" s="445"/>
      <c r="J70" s="466" t="s">
        <v>144</v>
      </c>
    </row>
    <row r="71" spans="1:10" x14ac:dyDescent="0.3">
      <c r="A71" s="463"/>
      <c r="B71" s="465"/>
      <c r="C71" s="465"/>
      <c r="D71" s="455"/>
      <c r="E71" s="455"/>
      <c r="F71" s="455" t="s">
        <v>145</v>
      </c>
      <c r="G71" s="455" t="s">
        <v>146</v>
      </c>
      <c r="H71" s="445" t="s">
        <v>147</v>
      </c>
      <c r="I71" s="445"/>
      <c r="J71" s="466"/>
    </row>
    <row r="72" spans="1:10" ht="26" x14ac:dyDescent="0.3">
      <c r="A72" s="463"/>
      <c r="B72" s="465"/>
      <c r="C72" s="465"/>
      <c r="D72" s="461"/>
      <c r="E72" s="461"/>
      <c r="F72" s="461"/>
      <c r="G72" s="461"/>
      <c r="H72" s="174" t="s">
        <v>148</v>
      </c>
      <c r="I72" s="174" t="s">
        <v>149</v>
      </c>
      <c r="J72" s="467"/>
    </row>
    <row r="73" spans="1:10" x14ac:dyDescent="0.3">
      <c r="A73" s="452" t="s">
        <v>150</v>
      </c>
      <c r="B73" s="452"/>
      <c r="C73" s="452"/>
      <c r="D73" s="452"/>
      <c r="E73" s="452"/>
      <c r="F73" s="452"/>
      <c r="G73" s="452"/>
      <c r="H73" s="452"/>
      <c r="I73" s="452"/>
      <c r="J73" s="452"/>
    </row>
    <row r="74" spans="1:10" x14ac:dyDescent="0.3">
      <c r="A74" s="177">
        <v>1</v>
      </c>
      <c r="B74" s="110" t="s">
        <v>190</v>
      </c>
      <c r="C74" s="111" t="s">
        <v>157</v>
      </c>
      <c r="D74" s="111">
        <v>2</v>
      </c>
      <c r="E74" s="111">
        <f>SUM(F74:I74)</f>
        <v>0</v>
      </c>
      <c r="F74" s="111">
        <v>0</v>
      </c>
      <c r="G74" s="111">
        <v>0</v>
      </c>
      <c r="H74" s="111">
        <v>0</v>
      </c>
      <c r="I74" s="112">
        <v>0</v>
      </c>
      <c r="J74" s="112" t="s">
        <v>156</v>
      </c>
    </row>
    <row r="75" spans="1:10" x14ac:dyDescent="0.3">
      <c r="A75" s="114" t="s">
        <v>155</v>
      </c>
      <c r="B75" s="115" t="s">
        <v>164</v>
      </c>
      <c r="C75" s="115"/>
      <c r="D75" s="116">
        <f>SUM(D74:D74)</f>
        <v>2</v>
      </c>
      <c r="E75" s="116">
        <f t="shared" ref="E75:I75" si="11">SUM(E74:E74)</f>
        <v>0</v>
      </c>
      <c r="F75" s="116">
        <f t="shared" si="11"/>
        <v>0</v>
      </c>
      <c r="G75" s="116">
        <f t="shared" si="11"/>
        <v>0</v>
      </c>
      <c r="H75" s="116">
        <f t="shared" si="11"/>
        <v>0</v>
      </c>
      <c r="I75" s="116">
        <f t="shared" si="11"/>
        <v>0</v>
      </c>
      <c r="J75" s="117" t="s">
        <v>165</v>
      </c>
    </row>
    <row r="76" spans="1:10" x14ac:dyDescent="0.3">
      <c r="A76" s="452" t="s">
        <v>166</v>
      </c>
      <c r="B76" s="452"/>
      <c r="C76" s="452"/>
      <c r="D76" s="452"/>
      <c r="E76" s="452"/>
      <c r="F76" s="452"/>
      <c r="G76" s="452"/>
      <c r="H76" s="452"/>
      <c r="I76" s="452"/>
      <c r="J76" s="452"/>
    </row>
    <row r="77" spans="1:10" ht="69.75" customHeight="1" x14ac:dyDescent="0.3">
      <c r="A77" s="175">
        <v>1</v>
      </c>
      <c r="B77" s="113" t="s">
        <v>1145</v>
      </c>
      <c r="C77" s="111" t="s">
        <v>178</v>
      </c>
      <c r="D77" s="134">
        <v>28</v>
      </c>
      <c r="E77" s="134">
        <v>250</v>
      </c>
      <c r="F77" s="134">
        <v>90</v>
      </c>
      <c r="G77" s="134">
        <v>30</v>
      </c>
      <c r="H77" s="134">
        <v>0</v>
      </c>
      <c r="I77" s="134">
        <v>130</v>
      </c>
      <c r="J77" s="112" t="s">
        <v>179</v>
      </c>
    </row>
    <row r="78" spans="1:10" ht="15" x14ac:dyDescent="0.3">
      <c r="A78" s="122" t="s">
        <v>157</v>
      </c>
      <c r="B78" s="114" t="s">
        <v>167</v>
      </c>
      <c r="C78" s="115"/>
      <c r="D78" s="135">
        <f t="shared" ref="D78:I78" si="12">SUM(D77:D77)</f>
        <v>28</v>
      </c>
      <c r="E78" s="135">
        <f>SUM(E77:E77)</f>
        <v>250</v>
      </c>
      <c r="F78" s="135">
        <f t="shared" si="12"/>
        <v>90</v>
      </c>
      <c r="G78" s="135">
        <f t="shared" si="12"/>
        <v>30</v>
      </c>
      <c r="H78" s="135">
        <f t="shared" si="12"/>
        <v>0</v>
      </c>
      <c r="I78" s="135">
        <f t="shared" si="12"/>
        <v>130</v>
      </c>
      <c r="J78" s="117" t="s">
        <v>165</v>
      </c>
    </row>
    <row r="79" spans="1:10" x14ac:dyDescent="0.3">
      <c r="A79" s="123" t="s">
        <v>168</v>
      </c>
      <c r="B79" s="124" t="s">
        <v>169</v>
      </c>
      <c r="C79" s="125"/>
      <c r="D79" s="136">
        <f t="shared" ref="D79:I79" si="13">+D75+D78</f>
        <v>30</v>
      </c>
      <c r="E79" s="136">
        <f t="shared" si="13"/>
        <v>250</v>
      </c>
      <c r="F79" s="136">
        <f t="shared" si="13"/>
        <v>90</v>
      </c>
      <c r="G79" s="136">
        <f t="shared" si="13"/>
        <v>30</v>
      </c>
      <c r="H79" s="136">
        <f t="shared" si="13"/>
        <v>0</v>
      </c>
      <c r="I79" s="136">
        <f t="shared" si="13"/>
        <v>130</v>
      </c>
      <c r="J79" s="127" t="s">
        <v>165</v>
      </c>
    </row>
    <row r="82" spans="1:10" x14ac:dyDescent="0.3">
      <c r="A82" s="462" t="s">
        <v>138</v>
      </c>
      <c r="B82" s="464" t="s">
        <v>139</v>
      </c>
      <c r="C82" s="464" t="s">
        <v>140</v>
      </c>
      <c r="D82" s="455" t="s">
        <v>141</v>
      </c>
      <c r="E82" s="455" t="s">
        <v>142</v>
      </c>
      <c r="F82" s="445" t="s">
        <v>143</v>
      </c>
      <c r="G82" s="445"/>
      <c r="H82" s="445"/>
      <c r="I82" s="445"/>
      <c r="J82" s="466" t="s">
        <v>144</v>
      </c>
    </row>
    <row r="83" spans="1:10" x14ac:dyDescent="0.3">
      <c r="A83" s="463"/>
      <c r="B83" s="465"/>
      <c r="C83" s="465"/>
      <c r="D83" s="455"/>
      <c r="E83" s="455"/>
      <c r="F83" s="455" t="s">
        <v>145</v>
      </c>
      <c r="G83" s="455" t="s">
        <v>146</v>
      </c>
      <c r="H83" s="445" t="s">
        <v>147</v>
      </c>
      <c r="I83" s="445"/>
      <c r="J83" s="466"/>
    </row>
    <row r="84" spans="1:10" ht="26" x14ac:dyDescent="0.3">
      <c r="A84" s="463"/>
      <c r="B84" s="465"/>
      <c r="C84" s="465"/>
      <c r="D84" s="461"/>
      <c r="E84" s="461"/>
      <c r="F84" s="461"/>
      <c r="G84" s="461"/>
      <c r="H84" s="174" t="s">
        <v>148</v>
      </c>
      <c r="I84" s="174" t="s">
        <v>149</v>
      </c>
      <c r="J84" s="467"/>
    </row>
    <row r="85" spans="1:10" x14ac:dyDescent="0.3">
      <c r="A85" s="452" t="s">
        <v>1146</v>
      </c>
      <c r="B85" s="452"/>
      <c r="C85" s="452"/>
      <c r="D85" s="452"/>
      <c r="E85" s="452"/>
      <c r="F85" s="452"/>
      <c r="G85" s="452"/>
      <c r="H85" s="452"/>
      <c r="I85" s="452"/>
      <c r="J85" s="452"/>
    </row>
    <row r="86" spans="1:10" ht="25" customHeight="1" x14ac:dyDescent="0.3">
      <c r="A86" s="177">
        <v>1</v>
      </c>
      <c r="B86" s="113" t="s">
        <v>180</v>
      </c>
      <c r="C86" s="111" t="s">
        <v>178</v>
      </c>
      <c r="D86" s="111">
        <v>3</v>
      </c>
      <c r="E86" s="111">
        <v>30</v>
      </c>
      <c r="F86" s="111">
        <v>0</v>
      </c>
      <c r="G86" s="111">
        <v>30</v>
      </c>
      <c r="H86" s="111">
        <v>0</v>
      </c>
      <c r="I86" s="111">
        <v>0</v>
      </c>
      <c r="J86" s="112" t="s">
        <v>153</v>
      </c>
    </row>
    <row r="87" spans="1:10" ht="15" customHeight="1" x14ac:dyDescent="0.3">
      <c r="A87" s="177">
        <v>2</v>
      </c>
      <c r="B87" s="113" t="s">
        <v>181</v>
      </c>
      <c r="C87" s="111" t="s">
        <v>178</v>
      </c>
      <c r="D87" s="111">
        <v>7</v>
      </c>
      <c r="E87" s="111">
        <v>0</v>
      </c>
      <c r="F87" s="111">
        <v>0</v>
      </c>
      <c r="G87" s="111">
        <v>0</v>
      </c>
      <c r="H87" s="111">
        <v>0</v>
      </c>
      <c r="I87" s="111">
        <v>0</v>
      </c>
      <c r="J87" s="112" t="s">
        <v>1485</v>
      </c>
    </row>
    <row r="88" spans="1:10" ht="17.5" customHeight="1" x14ac:dyDescent="0.3">
      <c r="A88" s="177">
        <v>3</v>
      </c>
      <c r="B88" s="272" t="s">
        <v>1150</v>
      </c>
      <c r="C88" s="177" t="s">
        <v>178</v>
      </c>
      <c r="D88" s="176">
        <v>3</v>
      </c>
      <c r="E88" s="131">
        <v>40</v>
      </c>
      <c r="F88" s="176">
        <v>20</v>
      </c>
      <c r="G88" s="177">
        <v>0</v>
      </c>
      <c r="H88" s="176">
        <v>0</v>
      </c>
      <c r="I88" s="177">
        <v>20</v>
      </c>
      <c r="J88" s="137" t="s">
        <v>153</v>
      </c>
    </row>
    <row r="89" spans="1:10" ht="29.25" customHeight="1" x14ac:dyDescent="0.3">
      <c r="A89" s="177">
        <v>4</v>
      </c>
      <c r="B89" s="272" t="s">
        <v>1151</v>
      </c>
      <c r="C89" s="177" t="s">
        <v>178</v>
      </c>
      <c r="D89" s="176">
        <v>3</v>
      </c>
      <c r="E89" s="131">
        <v>40</v>
      </c>
      <c r="F89" s="176">
        <v>15</v>
      </c>
      <c r="G89" s="177">
        <v>0</v>
      </c>
      <c r="H89" s="176">
        <v>0</v>
      </c>
      <c r="I89" s="177">
        <v>25</v>
      </c>
      <c r="J89" s="137" t="s">
        <v>153</v>
      </c>
    </row>
    <row r="90" spans="1:10" ht="27.75" customHeight="1" x14ac:dyDescent="0.3">
      <c r="A90" s="177">
        <v>5</v>
      </c>
      <c r="B90" s="272" t="s">
        <v>1152</v>
      </c>
      <c r="C90" s="177" t="s">
        <v>178</v>
      </c>
      <c r="D90" s="176">
        <v>4</v>
      </c>
      <c r="E90" s="131">
        <v>50</v>
      </c>
      <c r="F90" s="176">
        <v>20</v>
      </c>
      <c r="G90" s="177">
        <v>0</v>
      </c>
      <c r="H90" s="176">
        <v>0</v>
      </c>
      <c r="I90" s="177">
        <v>30</v>
      </c>
      <c r="J90" s="137" t="s">
        <v>156</v>
      </c>
    </row>
    <row r="91" spans="1:10" ht="26.5" customHeight="1" x14ac:dyDescent="0.3">
      <c r="A91" s="177">
        <v>6</v>
      </c>
      <c r="B91" s="113" t="s">
        <v>1153</v>
      </c>
      <c r="C91" s="177" t="s">
        <v>178</v>
      </c>
      <c r="D91" s="111">
        <v>4</v>
      </c>
      <c r="E91" s="131">
        <v>50</v>
      </c>
      <c r="F91" s="111">
        <v>20</v>
      </c>
      <c r="G91" s="131">
        <v>0</v>
      </c>
      <c r="H91" s="111">
        <v>0</v>
      </c>
      <c r="I91" s="131">
        <v>30</v>
      </c>
      <c r="J91" s="112" t="s">
        <v>156</v>
      </c>
    </row>
    <row r="92" spans="1:10" ht="36.75" customHeight="1" x14ac:dyDescent="0.3">
      <c r="A92" s="177">
        <v>7</v>
      </c>
      <c r="B92" s="113" t="s">
        <v>1154</v>
      </c>
      <c r="C92" s="177" t="s">
        <v>178</v>
      </c>
      <c r="D92" s="111">
        <v>4</v>
      </c>
      <c r="E92" s="131">
        <v>40</v>
      </c>
      <c r="F92" s="111">
        <v>15</v>
      </c>
      <c r="G92" s="131">
        <v>0</v>
      </c>
      <c r="H92" s="111">
        <v>0</v>
      </c>
      <c r="I92" s="131">
        <v>25</v>
      </c>
      <c r="J92" s="112" t="s">
        <v>153</v>
      </c>
    </row>
    <row r="93" spans="1:10" x14ac:dyDescent="0.3">
      <c r="A93" s="114" t="s">
        <v>157</v>
      </c>
      <c r="B93" s="115" t="s">
        <v>182</v>
      </c>
      <c r="C93" s="115"/>
      <c r="D93" s="116">
        <f t="shared" ref="D93:I93" si="14">SUM(D86:D92)</f>
        <v>28</v>
      </c>
      <c r="E93" s="116">
        <f t="shared" si="14"/>
        <v>250</v>
      </c>
      <c r="F93" s="116">
        <f t="shared" si="14"/>
        <v>90</v>
      </c>
      <c r="G93" s="116">
        <f t="shared" si="14"/>
        <v>30</v>
      </c>
      <c r="H93" s="116">
        <f t="shared" si="14"/>
        <v>0</v>
      </c>
      <c r="I93" s="116">
        <f t="shared" si="14"/>
        <v>130</v>
      </c>
      <c r="J93" s="117" t="s">
        <v>165</v>
      </c>
    </row>
    <row r="94" spans="1:10" x14ac:dyDescent="0.3">
      <c r="A94" s="452" t="s">
        <v>183</v>
      </c>
      <c r="B94" s="452"/>
      <c r="C94" s="452"/>
      <c r="D94" s="452"/>
      <c r="E94" s="452"/>
      <c r="F94" s="452"/>
      <c r="G94" s="452"/>
      <c r="H94" s="452"/>
      <c r="I94" s="452"/>
      <c r="J94" s="452"/>
    </row>
    <row r="95" spans="1:10" ht="30" customHeight="1" x14ac:dyDescent="0.3">
      <c r="A95" s="177">
        <v>1</v>
      </c>
      <c r="B95" s="113" t="s">
        <v>180</v>
      </c>
      <c r="C95" s="111" t="s">
        <v>178</v>
      </c>
      <c r="D95" s="111">
        <v>3</v>
      </c>
      <c r="E95" s="111">
        <v>30</v>
      </c>
      <c r="F95" s="111">
        <v>0</v>
      </c>
      <c r="G95" s="111">
        <v>30</v>
      </c>
      <c r="H95" s="111">
        <v>0</v>
      </c>
      <c r="I95" s="111">
        <v>0</v>
      </c>
      <c r="J95" s="112" t="s">
        <v>153</v>
      </c>
    </row>
    <row r="96" spans="1:10" ht="15" customHeight="1" x14ac:dyDescent="0.3">
      <c r="A96" s="177">
        <v>2</v>
      </c>
      <c r="B96" s="113" t="s">
        <v>181</v>
      </c>
      <c r="C96" s="111" t="s">
        <v>178</v>
      </c>
      <c r="D96" s="111">
        <v>7</v>
      </c>
      <c r="E96" s="111">
        <v>0</v>
      </c>
      <c r="F96" s="111">
        <v>0</v>
      </c>
      <c r="G96" s="111">
        <v>0</v>
      </c>
      <c r="H96" s="111">
        <v>0</v>
      </c>
      <c r="I96" s="111">
        <v>0</v>
      </c>
      <c r="J96" s="112" t="s">
        <v>1485</v>
      </c>
    </row>
    <row r="97" spans="1:10" ht="40" customHeight="1" x14ac:dyDescent="0.3">
      <c r="A97" s="177">
        <v>3</v>
      </c>
      <c r="B97" s="138" t="s">
        <v>191</v>
      </c>
      <c r="C97" s="176" t="s">
        <v>178</v>
      </c>
      <c r="D97" s="175">
        <v>4</v>
      </c>
      <c r="E97" s="131">
        <f t="shared" ref="E97:E101" si="15">SUM(F97:I97)</f>
        <v>50</v>
      </c>
      <c r="F97" s="176">
        <v>20</v>
      </c>
      <c r="G97" s="177">
        <v>0</v>
      </c>
      <c r="H97" s="176">
        <v>0</v>
      </c>
      <c r="I97" s="177">
        <v>30</v>
      </c>
      <c r="J97" s="137" t="s">
        <v>156</v>
      </c>
    </row>
    <row r="98" spans="1:10" ht="30" customHeight="1" x14ac:dyDescent="0.3">
      <c r="A98" s="177">
        <v>4</v>
      </c>
      <c r="B98" s="272" t="s">
        <v>192</v>
      </c>
      <c r="C98" s="177" t="s">
        <v>178</v>
      </c>
      <c r="D98" s="176">
        <v>4</v>
      </c>
      <c r="E98" s="131">
        <f t="shared" si="15"/>
        <v>50</v>
      </c>
      <c r="F98" s="176">
        <v>20</v>
      </c>
      <c r="G98" s="177">
        <v>0</v>
      </c>
      <c r="H98" s="176">
        <v>0</v>
      </c>
      <c r="I98" s="177">
        <v>30</v>
      </c>
      <c r="J98" s="137" t="s">
        <v>153</v>
      </c>
    </row>
    <row r="99" spans="1:10" ht="30" customHeight="1" x14ac:dyDescent="0.3">
      <c r="A99" s="177">
        <v>6</v>
      </c>
      <c r="B99" s="272" t="s">
        <v>194</v>
      </c>
      <c r="C99" s="177" t="s">
        <v>178</v>
      </c>
      <c r="D99" s="176">
        <v>3</v>
      </c>
      <c r="E99" s="131">
        <f t="shared" si="15"/>
        <v>35</v>
      </c>
      <c r="F99" s="176">
        <v>15</v>
      </c>
      <c r="G99" s="177">
        <v>0</v>
      </c>
      <c r="H99" s="176">
        <v>0</v>
      </c>
      <c r="I99" s="177">
        <v>20</v>
      </c>
      <c r="J99" s="137" t="s">
        <v>156</v>
      </c>
    </row>
    <row r="100" spans="1:10" ht="15" customHeight="1" x14ac:dyDescent="0.3">
      <c r="A100" s="177">
        <v>7</v>
      </c>
      <c r="B100" s="113" t="s">
        <v>195</v>
      </c>
      <c r="C100" s="177" t="s">
        <v>178</v>
      </c>
      <c r="D100" s="111">
        <v>4</v>
      </c>
      <c r="E100" s="131">
        <f t="shared" si="15"/>
        <v>50</v>
      </c>
      <c r="F100" s="111">
        <v>20</v>
      </c>
      <c r="G100" s="131">
        <v>0</v>
      </c>
      <c r="H100" s="111">
        <v>0</v>
      </c>
      <c r="I100" s="131">
        <v>30</v>
      </c>
      <c r="J100" s="137" t="s">
        <v>153</v>
      </c>
    </row>
    <row r="101" spans="1:10" ht="15" customHeight="1" x14ac:dyDescent="0.3">
      <c r="A101" s="177">
        <v>8</v>
      </c>
      <c r="B101" s="113" t="s">
        <v>196</v>
      </c>
      <c r="C101" s="177" t="s">
        <v>178</v>
      </c>
      <c r="D101" s="111">
        <v>3</v>
      </c>
      <c r="E101" s="131">
        <f t="shared" si="15"/>
        <v>35</v>
      </c>
      <c r="F101" s="111">
        <v>15</v>
      </c>
      <c r="G101" s="131">
        <v>0</v>
      </c>
      <c r="H101" s="111">
        <v>0</v>
      </c>
      <c r="I101" s="131">
        <v>20</v>
      </c>
      <c r="J101" s="137" t="s">
        <v>153</v>
      </c>
    </row>
    <row r="102" spans="1:10" x14ac:dyDescent="0.3">
      <c r="A102" s="114" t="s">
        <v>157</v>
      </c>
      <c r="B102" s="115" t="s">
        <v>182</v>
      </c>
      <c r="C102" s="115"/>
      <c r="D102" s="116">
        <f t="shared" ref="D102:I102" si="16">SUM(D95:D101)</f>
        <v>28</v>
      </c>
      <c r="E102" s="116">
        <f t="shared" si="16"/>
        <v>250</v>
      </c>
      <c r="F102" s="116">
        <f t="shared" si="16"/>
        <v>90</v>
      </c>
      <c r="G102" s="116">
        <f t="shared" si="16"/>
        <v>30</v>
      </c>
      <c r="H102" s="116">
        <f t="shared" si="16"/>
        <v>0</v>
      </c>
      <c r="I102" s="116">
        <f t="shared" si="16"/>
        <v>130</v>
      </c>
      <c r="J102" s="117" t="s">
        <v>165</v>
      </c>
    </row>
    <row r="103" spans="1:10" x14ac:dyDescent="0.3">
      <c r="A103" s="452" t="s">
        <v>186</v>
      </c>
      <c r="B103" s="452"/>
      <c r="C103" s="452"/>
      <c r="D103" s="452"/>
      <c r="E103" s="452"/>
      <c r="F103" s="452"/>
      <c r="G103" s="452"/>
      <c r="H103" s="452"/>
      <c r="I103" s="452"/>
      <c r="J103" s="452"/>
    </row>
    <row r="104" spans="1:10" ht="28.5" customHeight="1" x14ac:dyDescent="0.3">
      <c r="A104" s="366">
        <v>1</v>
      </c>
      <c r="B104" s="113" t="s">
        <v>180</v>
      </c>
      <c r="C104" s="111" t="s">
        <v>178</v>
      </c>
      <c r="D104" s="111">
        <v>3</v>
      </c>
      <c r="E104" s="111">
        <v>30</v>
      </c>
      <c r="F104" s="111">
        <v>0</v>
      </c>
      <c r="G104" s="111">
        <v>30</v>
      </c>
      <c r="H104" s="111">
        <v>0</v>
      </c>
      <c r="I104" s="111">
        <v>0</v>
      </c>
      <c r="J104" s="112" t="s">
        <v>153</v>
      </c>
    </row>
    <row r="105" spans="1:10" ht="18" customHeight="1" x14ac:dyDescent="0.3">
      <c r="A105" s="367">
        <v>2</v>
      </c>
      <c r="B105" s="113" t="s">
        <v>181</v>
      </c>
      <c r="C105" s="111" t="s">
        <v>178</v>
      </c>
      <c r="D105" s="111">
        <v>7</v>
      </c>
      <c r="E105" s="111">
        <v>0</v>
      </c>
      <c r="F105" s="111">
        <v>0</v>
      </c>
      <c r="G105" s="111">
        <v>0</v>
      </c>
      <c r="H105" s="111">
        <v>0</v>
      </c>
      <c r="I105" s="111">
        <v>0</v>
      </c>
      <c r="J105" s="112" t="s">
        <v>1485</v>
      </c>
    </row>
    <row r="106" spans="1:10" ht="45.75" customHeight="1" x14ac:dyDescent="0.3">
      <c r="A106" s="367">
        <v>3</v>
      </c>
      <c r="B106" s="138" t="s">
        <v>1507</v>
      </c>
      <c r="C106" s="176" t="s">
        <v>178</v>
      </c>
      <c r="D106" s="175">
        <v>5</v>
      </c>
      <c r="E106" s="131">
        <f>SUM(F106:I106)</f>
        <v>60</v>
      </c>
      <c r="F106" s="176">
        <v>25</v>
      </c>
      <c r="G106" s="177">
        <v>0</v>
      </c>
      <c r="H106" s="176">
        <v>0</v>
      </c>
      <c r="I106" s="177">
        <v>35</v>
      </c>
      <c r="J106" s="137" t="s">
        <v>156</v>
      </c>
    </row>
    <row r="107" spans="1:10" ht="32.25" customHeight="1" x14ac:dyDescent="0.3">
      <c r="A107" s="367">
        <v>4</v>
      </c>
      <c r="B107" s="272" t="s">
        <v>197</v>
      </c>
      <c r="C107" s="177" t="s">
        <v>178</v>
      </c>
      <c r="D107" s="176">
        <v>4</v>
      </c>
      <c r="E107" s="131">
        <f>SUM(F107:I107)</f>
        <v>50</v>
      </c>
      <c r="F107" s="176">
        <v>20</v>
      </c>
      <c r="G107" s="177">
        <v>0</v>
      </c>
      <c r="H107" s="176">
        <v>0</v>
      </c>
      <c r="I107" s="177">
        <v>30</v>
      </c>
      <c r="J107" s="137" t="s">
        <v>153</v>
      </c>
    </row>
    <row r="108" spans="1:10" ht="27.75" customHeight="1" x14ac:dyDescent="0.3">
      <c r="A108" s="367">
        <v>5</v>
      </c>
      <c r="B108" s="272" t="s">
        <v>199</v>
      </c>
      <c r="C108" s="177" t="s">
        <v>178</v>
      </c>
      <c r="D108" s="176">
        <v>4</v>
      </c>
      <c r="E108" s="131">
        <f>SUM(F108:I108)</f>
        <v>50</v>
      </c>
      <c r="F108" s="176">
        <v>20</v>
      </c>
      <c r="G108" s="177">
        <v>0</v>
      </c>
      <c r="H108" s="176">
        <v>0</v>
      </c>
      <c r="I108" s="177">
        <v>30</v>
      </c>
      <c r="J108" s="137" t="s">
        <v>153</v>
      </c>
    </row>
    <row r="109" spans="1:10" ht="27.75" customHeight="1" x14ac:dyDescent="0.3">
      <c r="A109" s="177">
        <v>6</v>
      </c>
      <c r="B109" s="113" t="s">
        <v>200</v>
      </c>
      <c r="C109" s="177" t="s">
        <v>178</v>
      </c>
      <c r="D109" s="111">
        <v>5</v>
      </c>
      <c r="E109" s="131">
        <f>SUM(F109:I109)</f>
        <v>60</v>
      </c>
      <c r="F109" s="111">
        <v>25</v>
      </c>
      <c r="G109" s="131">
        <v>0</v>
      </c>
      <c r="H109" s="111">
        <v>0</v>
      </c>
      <c r="I109" s="131">
        <v>35</v>
      </c>
      <c r="J109" s="137" t="s">
        <v>153</v>
      </c>
    </row>
    <row r="110" spans="1:10" x14ac:dyDescent="0.3">
      <c r="A110" s="114" t="s">
        <v>157</v>
      </c>
      <c r="B110" s="115" t="s">
        <v>182</v>
      </c>
      <c r="C110" s="115"/>
      <c r="D110" s="116">
        <f>SUM(D104:D109)</f>
        <v>28</v>
      </c>
      <c r="E110" s="116">
        <f t="shared" ref="E110:I110" si="17">SUM(E104:E109)</f>
        <v>250</v>
      </c>
      <c r="F110" s="116">
        <f t="shared" si="17"/>
        <v>90</v>
      </c>
      <c r="G110" s="116">
        <f t="shared" si="17"/>
        <v>30</v>
      </c>
      <c r="H110" s="116">
        <f t="shared" si="17"/>
        <v>0</v>
      </c>
      <c r="I110" s="116">
        <f t="shared" si="17"/>
        <v>130</v>
      </c>
      <c r="J110" s="117" t="s">
        <v>165</v>
      </c>
    </row>
    <row r="111" spans="1:10" x14ac:dyDescent="0.3">
      <c r="A111" s="128"/>
      <c r="B111" s="128"/>
      <c r="C111" s="128"/>
      <c r="D111" s="129"/>
      <c r="E111" s="129"/>
      <c r="F111" s="129"/>
      <c r="G111" s="129"/>
      <c r="H111" s="129"/>
      <c r="I111" s="129"/>
      <c r="J111" s="129"/>
    </row>
    <row r="113" spans="1:10" x14ac:dyDescent="0.3">
      <c r="A113" s="453" t="s">
        <v>201</v>
      </c>
      <c r="B113" s="453"/>
      <c r="C113" s="453"/>
      <c r="D113" s="453"/>
      <c r="E113" s="453"/>
      <c r="F113" s="453"/>
      <c r="G113" s="453"/>
      <c r="H113" s="453"/>
      <c r="I113" s="453"/>
      <c r="J113" s="453"/>
    </row>
    <row r="114" spans="1:10" x14ac:dyDescent="0.3">
      <c r="A114" s="454" t="s">
        <v>138</v>
      </c>
      <c r="B114" s="445" t="s">
        <v>202</v>
      </c>
      <c r="C114" s="445"/>
      <c r="D114" s="455" t="s">
        <v>141</v>
      </c>
      <c r="E114" s="455" t="s">
        <v>142</v>
      </c>
      <c r="F114" s="445" t="s">
        <v>143</v>
      </c>
      <c r="G114" s="445"/>
      <c r="H114" s="445"/>
      <c r="I114" s="445"/>
      <c r="J114" s="456" t="s">
        <v>203</v>
      </c>
    </row>
    <row r="115" spans="1:10" x14ac:dyDescent="0.3">
      <c r="A115" s="454"/>
      <c r="B115" s="445"/>
      <c r="C115" s="445"/>
      <c r="D115" s="455"/>
      <c r="E115" s="455"/>
      <c r="F115" s="455" t="s">
        <v>145</v>
      </c>
      <c r="G115" s="455" t="s">
        <v>146</v>
      </c>
      <c r="H115" s="445" t="s">
        <v>147</v>
      </c>
      <c r="I115" s="445"/>
      <c r="J115" s="456"/>
    </row>
    <row r="116" spans="1:10" ht="28" x14ac:dyDescent="0.3">
      <c r="A116" s="454"/>
      <c r="B116" s="445"/>
      <c r="C116" s="445"/>
      <c r="D116" s="455"/>
      <c r="E116" s="455"/>
      <c r="F116" s="455"/>
      <c r="G116" s="455"/>
      <c r="H116" s="171" t="s">
        <v>148</v>
      </c>
      <c r="I116" s="173" t="s">
        <v>204</v>
      </c>
      <c r="J116" s="456"/>
    </row>
    <row r="117" spans="1:10" x14ac:dyDescent="0.3">
      <c r="A117" s="139">
        <v>1</v>
      </c>
      <c r="B117" s="446" t="s">
        <v>201</v>
      </c>
      <c r="C117" s="447"/>
      <c r="D117" s="140">
        <v>90</v>
      </c>
      <c r="E117" s="141">
        <v>950</v>
      </c>
      <c r="F117" s="140">
        <v>333</v>
      </c>
      <c r="G117" s="141">
        <v>60</v>
      </c>
      <c r="H117" s="140">
        <v>132</v>
      </c>
      <c r="I117" s="141">
        <v>425</v>
      </c>
      <c r="J117" s="142">
        <v>9</v>
      </c>
    </row>
    <row r="118" spans="1:10" x14ac:dyDescent="0.3">
      <c r="A118" s="143"/>
      <c r="B118" s="459" t="s">
        <v>1142</v>
      </c>
      <c r="C118" s="460"/>
      <c r="D118" s="144">
        <v>47</v>
      </c>
      <c r="E118" s="145">
        <v>522</v>
      </c>
      <c r="F118" s="146">
        <v>184</v>
      </c>
      <c r="G118" s="144">
        <v>0</v>
      </c>
      <c r="H118" s="146">
        <v>123</v>
      </c>
      <c r="I118" s="144">
        <v>215</v>
      </c>
      <c r="J118" s="145">
        <v>6</v>
      </c>
    </row>
    <row r="119" spans="1:10" ht="15" customHeight="1" x14ac:dyDescent="0.3">
      <c r="A119" s="143"/>
      <c r="B119" s="457" t="s">
        <v>205</v>
      </c>
      <c r="C119" s="458"/>
      <c r="D119" s="144">
        <v>43</v>
      </c>
      <c r="E119" s="145">
        <v>428</v>
      </c>
      <c r="F119" s="146">
        <v>149</v>
      </c>
      <c r="G119" s="144">
        <v>60</v>
      </c>
      <c r="H119" s="146">
        <v>9</v>
      </c>
      <c r="I119" s="144">
        <v>210</v>
      </c>
      <c r="J119" s="145">
        <v>3</v>
      </c>
    </row>
    <row r="120" spans="1:10" x14ac:dyDescent="0.3">
      <c r="A120" s="147">
        <v>2</v>
      </c>
      <c r="B120" s="448" t="s">
        <v>206</v>
      </c>
      <c r="C120" s="448"/>
      <c r="D120" s="148">
        <f>D119*100/D117</f>
        <v>47.777777777777779</v>
      </c>
      <c r="E120" s="449"/>
      <c r="F120" s="450"/>
      <c r="G120" s="450"/>
      <c r="H120" s="450"/>
      <c r="I120" s="450"/>
      <c r="J120" s="451"/>
    </row>
    <row r="122" spans="1:10" x14ac:dyDescent="0.3">
      <c r="A122" s="130" t="s">
        <v>155</v>
      </c>
      <c r="B122" s="59" t="s">
        <v>207</v>
      </c>
      <c r="C122" s="130"/>
    </row>
    <row r="123" spans="1:10" x14ac:dyDescent="0.3">
      <c r="A123" s="130" t="s">
        <v>157</v>
      </c>
      <c r="B123" s="59" t="s">
        <v>208</v>
      </c>
      <c r="C123" s="130"/>
    </row>
    <row r="124" spans="1:10" x14ac:dyDescent="0.3">
      <c r="A124" s="130" t="s">
        <v>162</v>
      </c>
      <c r="B124" s="59" t="s">
        <v>209</v>
      </c>
      <c r="C124" s="130"/>
    </row>
    <row r="125" spans="1:10" x14ac:dyDescent="0.3">
      <c r="A125" s="130" t="s">
        <v>210</v>
      </c>
      <c r="B125" s="59" t="s">
        <v>211</v>
      </c>
      <c r="C125" s="130"/>
    </row>
    <row r="126" spans="1:10" x14ac:dyDescent="0.3">
      <c r="A126" s="130" t="s">
        <v>178</v>
      </c>
      <c r="B126" s="59" t="s">
        <v>212</v>
      </c>
      <c r="C126" s="130"/>
    </row>
  </sheetData>
  <mergeCells count="78">
    <mergeCell ref="A2:J2"/>
    <mergeCell ref="A9:A11"/>
    <mergeCell ref="B9:B11"/>
    <mergeCell ref="C9:C11"/>
    <mergeCell ref="D9:D11"/>
    <mergeCell ref="E9:E11"/>
    <mergeCell ref="F9:I9"/>
    <mergeCell ref="J9:J11"/>
    <mergeCell ref="F10:F11"/>
    <mergeCell ref="G10:G11"/>
    <mergeCell ref="H10:I10"/>
    <mergeCell ref="A12:J12"/>
    <mergeCell ref="A22:J22"/>
    <mergeCell ref="A29:A31"/>
    <mergeCell ref="B29:B31"/>
    <mergeCell ref="C29:C31"/>
    <mergeCell ref="D29:D31"/>
    <mergeCell ref="E29:E31"/>
    <mergeCell ref="F29:I29"/>
    <mergeCell ref="J29:J31"/>
    <mergeCell ref="A49:J49"/>
    <mergeCell ref="F30:F31"/>
    <mergeCell ref="G30:G31"/>
    <mergeCell ref="H30:I30"/>
    <mergeCell ref="A32:J32"/>
    <mergeCell ref="A39:J39"/>
    <mergeCell ref="A46:A48"/>
    <mergeCell ref="B46:B48"/>
    <mergeCell ref="C46:C48"/>
    <mergeCell ref="D46:D48"/>
    <mergeCell ref="E46:E48"/>
    <mergeCell ref="F46:I46"/>
    <mergeCell ref="J46:J48"/>
    <mergeCell ref="F47:F48"/>
    <mergeCell ref="G47:G48"/>
    <mergeCell ref="H47:I47"/>
    <mergeCell ref="A55:J55"/>
    <mergeCell ref="A61:J61"/>
    <mergeCell ref="A70:A72"/>
    <mergeCell ref="B70:B72"/>
    <mergeCell ref="C70:C72"/>
    <mergeCell ref="D70:D72"/>
    <mergeCell ref="E70:E72"/>
    <mergeCell ref="F70:I70"/>
    <mergeCell ref="J70:J72"/>
    <mergeCell ref="F71:F72"/>
    <mergeCell ref="A94:J94"/>
    <mergeCell ref="G71:G72"/>
    <mergeCell ref="H71:I71"/>
    <mergeCell ref="A73:J73"/>
    <mergeCell ref="A76:J76"/>
    <mergeCell ref="A82:A84"/>
    <mergeCell ref="B82:B84"/>
    <mergeCell ref="C82:C84"/>
    <mergeCell ref="D82:D84"/>
    <mergeCell ref="E82:E84"/>
    <mergeCell ref="F82:I82"/>
    <mergeCell ref="J82:J84"/>
    <mergeCell ref="F83:F84"/>
    <mergeCell ref="G83:G84"/>
    <mergeCell ref="H83:I83"/>
    <mergeCell ref="A85:J85"/>
    <mergeCell ref="H115:I115"/>
    <mergeCell ref="B117:C117"/>
    <mergeCell ref="B120:C120"/>
    <mergeCell ref="E120:J120"/>
    <mergeCell ref="A103:J103"/>
    <mergeCell ref="A113:J113"/>
    <mergeCell ref="A114:A116"/>
    <mergeCell ref="B114:C116"/>
    <mergeCell ref="D114:D116"/>
    <mergeCell ref="E114:E116"/>
    <mergeCell ref="F114:I114"/>
    <mergeCell ref="J114:J116"/>
    <mergeCell ref="F115:F116"/>
    <mergeCell ref="G115:G116"/>
    <mergeCell ref="B119:C119"/>
    <mergeCell ref="B118:C118"/>
  </mergeCells>
  <pageMargins left="0.7" right="0.7" top="0.75" bottom="0.75" header="0.3" footer="0.3"/>
  <pageSetup paperSize="9" orientation="portrait" r:id="rId1"/>
  <rowBreaks count="2" manualBreakCount="2">
    <brk id="38" max="16383" man="1"/>
    <brk id="68"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I66"/>
  <sheetViews>
    <sheetView view="pageLayout" zoomScaleNormal="100" zoomScaleSheetLayoutView="142" workbookViewId="0">
      <selection activeCell="A9" sqref="A9:I9"/>
    </sheetView>
  </sheetViews>
  <sheetFormatPr defaultColWidth="8.81640625" defaultRowHeight="13" x14ac:dyDescent="0.35"/>
  <cols>
    <col min="1" max="1" width="8.81640625" style="3" customWidth="1"/>
    <col min="2" max="5" width="9.7265625" style="3" customWidth="1"/>
    <col min="6" max="6" width="9.26953125" style="3" customWidth="1"/>
    <col min="7" max="7" width="10.1796875" style="3" customWidth="1"/>
    <col min="8" max="8" width="9.54296875" style="3" customWidth="1"/>
    <col min="9" max="9" width="8.7265625" style="3" customWidth="1"/>
    <col min="10" max="10" width="2.7265625" style="3" customWidth="1"/>
    <col min="11" max="16384" width="8.81640625" style="3"/>
  </cols>
  <sheetData>
    <row r="1" spans="1:9" x14ac:dyDescent="0.35">
      <c r="A1" s="1" t="s">
        <v>241</v>
      </c>
    </row>
    <row r="2" spans="1:9" x14ac:dyDescent="0.35">
      <c r="A2" s="421" t="s">
        <v>191</v>
      </c>
      <c r="B2" s="421"/>
      <c r="C2" s="421"/>
      <c r="D2" s="421"/>
      <c r="E2" s="421"/>
      <c r="F2" s="421"/>
      <c r="G2" s="421"/>
      <c r="H2" s="421"/>
      <c r="I2" s="421"/>
    </row>
    <row r="3" spans="1:9" x14ac:dyDescent="0.35">
      <c r="A3" s="544" t="s">
        <v>141</v>
      </c>
      <c r="B3" s="558"/>
      <c r="C3" s="558"/>
      <c r="D3" s="558">
        <v>4</v>
      </c>
      <c r="E3" s="558"/>
      <c r="F3" s="558"/>
      <c r="G3" s="558"/>
      <c r="H3" s="558"/>
      <c r="I3" s="545"/>
    </row>
    <row r="4" spans="1:9" x14ac:dyDescent="0.35">
      <c r="A4" s="544" t="s">
        <v>140</v>
      </c>
      <c r="B4" s="558"/>
      <c r="C4" s="558"/>
      <c r="D4" s="769" t="s">
        <v>242</v>
      </c>
      <c r="E4" s="769"/>
      <c r="F4" s="769"/>
      <c r="G4" s="769"/>
      <c r="H4" s="769"/>
      <c r="I4" s="770"/>
    </row>
    <row r="5" spans="1:9" x14ac:dyDescent="0.35">
      <c r="A5" s="544" t="s">
        <v>144</v>
      </c>
      <c r="B5" s="558"/>
      <c r="C5" s="558"/>
      <c r="D5" s="558" t="s">
        <v>243</v>
      </c>
      <c r="E5" s="558"/>
      <c r="F5" s="558"/>
      <c r="G5" s="558"/>
      <c r="H5" s="558"/>
      <c r="I5" s="545"/>
    </row>
    <row r="6" spans="1:9" ht="22.5" customHeight="1" x14ac:dyDescent="0.35">
      <c r="A6" s="544" t="s">
        <v>244</v>
      </c>
      <c r="B6" s="558"/>
      <c r="C6" s="558"/>
      <c r="D6" s="549" t="s">
        <v>1235</v>
      </c>
      <c r="E6" s="549"/>
      <c r="F6" s="549"/>
      <c r="G6" s="549"/>
      <c r="H6" s="549"/>
      <c r="I6" s="512"/>
    </row>
    <row r="8" spans="1:9" x14ac:dyDescent="0.35">
      <c r="A8" s="546" t="s">
        <v>245</v>
      </c>
      <c r="B8" s="546"/>
      <c r="C8" s="546"/>
      <c r="D8" s="546"/>
      <c r="E8" s="546"/>
      <c r="F8" s="546"/>
      <c r="G8" s="546"/>
      <c r="H8" s="546"/>
      <c r="I8" s="546"/>
    </row>
    <row r="9" spans="1:9" x14ac:dyDescent="0.35">
      <c r="A9" s="420" t="s">
        <v>1487</v>
      </c>
      <c r="B9" s="420"/>
      <c r="C9" s="420"/>
      <c r="D9" s="420"/>
      <c r="E9" s="420"/>
      <c r="F9" s="420"/>
      <c r="G9" s="420"/>
      <c r="H9" s="420"/>
      <c r="I9" s="420"/>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3</v>
      </c>
      <c r="G12" s="558"/>
      <c r="H12" s="558"/>
      <c r="I12" s="545"/>
    </row>
    <row r="13" spans="1:9" x14ac:dyDescent="0.35">
      <c r="A13" s="544" t="s">
        <v>16</v>
      </c>
      <c r="B13" s="558"/>
      <c r="C13" s="558"/>
      <c r="D13" s="558"/>
      <c r="E13" s="558"/>
      <c r="F13" s="558" t="s">
        <v>1155</v>
      </c>
      <c r="G13" s="558"/>
      <c r="H13" s="558"/>
      <c r="I13" s="545"/>
    </row>
    <row r="15" spans="1:9" x14ac:dyDescent="0.35">
      <c r="A15" s="420" t="s">
        <v>249</v>
      </c>
      <c r="B15" s="420"/>
      <c r="C15" s="420"/>
      <c r="D15" s="420"/>
      <c r="E15" s="420"/>
      <c r="F15" s="420"/>
      <c r="G15" s="420"/>
      <c r="H15" s="420"/>
      <c r="I15" s="420"/>
    </row>
    <row r="16" spans="1:9" ht="37.5" customHeight="1" x14ac:dyDescent="0.35">
      <c r="A16" s="503" t="s">
        <v>250</v>
      </c>
      <c r="B16" s="503"/>
      <c r="C16" s="767" t="s">
        <v>402</v>
      </c>
      <c r="D16" s="767"/>
      <c r="E16" s="767"/>
      <c r="F16" s="767"/>
      <c r="G16" s="767"/>
      <c r="H16" s="767"/>
      <c r="I16" s="768"/>
    </row>
    <row r="18" spans="1:9" x14ac:dyDescent="0.35">
      <c r="A18" s="554" t="s">
        <v>252</v>
      </c>
      <c r="B18" s="554"/>
      <c r="C18" s="554"/>
      <c r="D18" s="554"/>
    </row>
    <row r="19" spans="1:9" x14ac:dyDescent="0.35">
      <c r="A19" s="555" t="s">
        <v>32</v>
      </c>
      <c r="B19" s="556" t="s">
        <v>33</v>
      </c>
      <c r="C19" s="556"/>
      <c r="D19" s="556"/>
      <c r="E19" s="556"/>
      <c r="F19" s="556"/>
      <c r="G19" s="556"/>
      <c r="H19" s="556" t="s">
        <v>253</v>
      </c>
      <c r="I19" s="538"/>
    </row>
    <row r="20" spans="1:9" ht="39" x14ac:dyDescent="0.35">
      <c r="A20" s="555"/>
      <c r="B20" s="556"/>
      <c r="C20" s="556"/>
      <c r="D20" s="556"/>
      <c r="E20" s="556"/>
      <c r="F20" s="556"/>
      <c r="G20" s="556"/>
      <c r="H20" s="183" t="s">
        <v>320</v>
      </c>
      <c r="I20" s="189" t="s">
        <v>36</v>
      </c>
    </row>
    <row r="21" spans="1:9" s="2" customFormat="1" ht="17.649999999999999" customHeight="1" x14ac:dyDescent="0.35">
      <c r="A21" s="422" t="s">
        <v>37</v>
      </c>
      <c r="B21" s="424"/>
      <c r="C21" s="424"/>
      <c r="D21" s="424"/>
      <c r="E21" s="424"/>
      <c r="F21" s="424"/>
      <c r="G21" s="424"/>
      <c r="H21" s="424"/>
      <c r="I21" s="425"/>
    </row>
    <row r="22" spans="1:9" ht="43.5" customHeight="1" x14ac:dyDescent="0.35">
      <c r="A22" s="188" t="s">
        <v>1082</v>
      </c>
      <c r="B22" s="557" t="s">
        <v>1083</v>
      </c>
      <c r="C22" s="557"/>
      <c r="D22" s="557"/>
      <c r="E22" s="557"/>
      <c r="F22" s="557"/>
      <c r="G22" s="557"/>
      <c r="H22" s="18" t="s">
        <v>1084</v>
      </c>
      <c r="I22" s="50" t="s">
        <v>44</v>
      </c>
    </row>
    <row r="23" spans="1:9" s="2" customFormat="1" ht="17.649999999999999" customHeight="1" x14ac:dyDescent="0.35">
      <c r="A23" s="422" t="s">
        <v>261</v>
      </c>
      <c r="B23" s="424"/>
      <c r="C23" s="424"/>
      <c r="D23" s="424"/>
      <c r="E23" s="424"/>
      <c r="F23" s="424"/>
      <c r="G23" s="424"/>
      <c r="H23" s="424"/>
      <c r="I23" s="425"/>
    </row>
    <row r="24" spans="1:9" ht="24.75" customHeight="1" x14ac:dyDescent="0.35">
      <c r="A24" s="188" t="s">
        <v>1085</v>
      </c>
      <c r="B24" s="548" t="s">
        <v>1086</v>
      </c>
      <c r="C24" s="548"/>
      <c r="D24" s="548"/>
      <c r="E24" s="548"/>
      <c r="F24" s="548"/>
      <c r="G24" s="548"/>
      <c r="H24" s="5" t="s">
        <v>109</v>
      </c>
      <c r="I24" s="50" t="s">
        <v>44</v>
      </c>
    </row>
    <row r="25" spans="1:9" ht="31.5" customHeight="1" x14ac:dyDescent="0.35">
      <c r="A25" s="188" t="s">
        <v>1087</v>
      </c>
      <c r="B25" s="510" t="s">
        <v>1402</v>
      </c>
      <c r="C25" s="508"/>
      <c r="D25" s="508"/>
      <c r="E25" s="508"/>
      <c r="F25" s="508"/>
      <c r="G25" s="509"/>
      <c r="H25" s="18" t="s">
        <v>1088</v>
      </c>
      <c r="I25" s="50" t="s">
        <v>44</v>
      </c>
    </row>
    <row r="26" spans="1:9" ht="30" customHeight="1" x14ac:dyDescent="0.35">
      <c r="A26" s="188" t="s">
        <v>1089</v>
      </c>
      <c r="B26" s="510" t="s">
        <v>1090</v>
      </c>
      <c r="C26" s="508"/>
      <c r="D26" s="508"/>
      <c r="E26" s="508"/>
      <c r="F26" s="508"/>
      <c r="G26" s="509"/>
      <c r="H26" s="5" t="s">
        <v>103</v>
      </c>
      <c r="I26" s="50" t="s">
        <v>224</v>
      </c>
    </row>
    <row r="27" spans="1:9" s="2" customFormat="1" ht="17.649999999999999" customHeight="1" x14ac:dyDescent="0.35">
      <c r="A27" s="422" t="s">
        <v>271</v>
      </c>
      <c r="B27" s="424"/>
      <c r="C27" s="424"/>
      <c r="D27" s="424"/>
      <c r="E27" s="424"/>
      <c r="F27" s="424"/>
      <c r="G27" s="424"/>
      <c r="H27" s="424"/>
      <c r="I27" s="425"/>
    </row>
    <row r="28" spans="1:9" ht="30" customHeight="1" x14ac:dyDescent="0.35">
      <c r="A28" s="188" t="s">
        <v>1091</v>
      </c>
      <c r="B28" s="549" t="s">
        <v>1092</v>
      </c>
      <c r="C28" s="549"/>
      <c r="D28" s="549"/>
      <c r="E28" s="549"/>
      <c r="F28" s="549"/>
      <c r="G28" s="549"/>
      <c r="H28" s="18" t="s">
        <v>121</v>
      </c>
      <c r="I28" s="50" t="s">
        <v>44</v>
      </c>
    </row>
    <row r="29" spans="1:9" ht="30" customHeight="1" x14ac:dyDescent="0.35">
      <c r="A29" s="188" t="s">
        <v>1093</v>
      </c>
      <c r="B29" s="512" t="s">
        <v>1094</v>
      </c>
      <c r="C29" s="503"/>
      <c r="D29" s="503"/>
      <c r="E29" s="503"/>
      <c r="F29" s="503"/>
      <c r="G29" s="531"/>
      <c r="H29" s="18" t="s">
        <v>126</v>
      </c>
      <c r="I29" s="50" t="s">
        <v>44</v>
      </c>
    </row>
    <row r="31" spans="1:9" x14ac:dyDescent="0.35">
      <c r="A31" s="1" t="s">
        <v>276</v>
      </c>
    </row>
    <row r="32" spans="1:9" s="2" customFormat="1" ht="17.649999999999999" customHeight="1" x14ac:dyDescent="0.35">
      <c r="A32" s="515" t="s">
        <v>277</v>
      </c>
      <c r="B32" s="515"/>
      <c r="C32" s="515"/>
      <c r="D32" s="515"/>
      <c r="E32" s="515"/>
      <c r="F32" s="515"/>
      <c r="G32" s="515"/>
      <c r="H32" s="6">
        <v>20</v>
      </c>
      <c r="I32" s="197" t="s">
        <v>278</v>
      </c>
    </row>
    <row r="33" spans="1:9" ht="19.5" customHeight="1" x14ac:dyDescent="0.35">
      <c r="A33" s="516" t="s">
        <v>279</v>
      </c>
      <c r="B33" s="559" t="s">
        <v>1095</v>
      </c>
      <c r="C33" s="559"/>
      <c r="D33" s="559"/>
      <c r="E33" s="559"/>
      <c r="F33" s="559"/>
      <c r="G33" s="559"/>
      <c r="H33" s="559"/>
      <c r="I33" s="519"/>
    </row>
    <row r="34" spans="1:9" ht="19.5" customHeight="1" x14ac:dyDescent="0.35">
      <c r="A34" s="517"/>
      <c r="B34" s="521" t="s">
        <v>1096</v>
      </c>
      <c r="C34" s="522"/>
      <c r="D34" s="522"/>
      <c r="E34" s="522"/>
      <c r="F34" s="522"/>
      <c r="G34" s="522"/>
      <c r="H34" s="522"/>
      <c r="I34" s="522"/>
    </row>
    <row r="35" spans="1:9" ht="33" customHeight="1" x14ac:dyDescent="0.35">
      <c r="A35" s="517"/>
      <c r="B35" s="521" t="s">
        <v>1097</v>
      </c>
      <c r="C35" s="522"/>
      <c r="D35" s="522"/>
      <c r="E35" s="522"/>
      <c r="F35" s="522"/>
      <c r="G35" s="522"/>
      <c r="H35" s="522"/>
      <c r="I35" s="522"/>
    </row>
    <row r="36" spans="1:9" ht="30.75" customHeight="1" x14ac:dyDescent="0.35">
      <c r="A36" s="517"/>
      <c r="B36" s="521" t="s">
        <v>1098</v>
      </c>
      <c r="C36" s="522"/>
      <c r="D36" s="522"/>
      <c r="E36" s="522"/>
      <c r="F36" s="522"/>
      <c r="G36" s="522"/>
      <c r="H36" s="522"/>
      <c r="I36" s="522"/>
    </row>
    <row r="37" spans="1:9" ht="31.5" customHeight="1" x14ac:dyDescent="0.35">
      <c r="A37" s="517"/>
      <c r="B37" s="521" t="s">
        <v>1099</v>
      </c>
      <c r="C37" s="522"/>
      <c r="D37" s="522"/>
      <c r="E37" s="522"/>
      <c r="F37" s="522"/>
      <c r="G37" s="522"/>
      <c r="H37" s="522"/>
      <c r="I37" s="522"/>
    </row>
    <row r="38" spans="1:9" ht="19.5" customHeight="1" x14ac:dyDescent="0.35">
      <c r="A38" s="506" t="s">
        <v>289</v>
      </c>
      <c r="B38" s="547"/>
      <c r="C38" s="547"/>
      <c r="D38" s="547" t="s">
        <v>1100</v>
      </c>
      <c r="E38" s="547"/>
      <c r="F38" s="547"/>
      <c r="G38" s="547"/>
      <c r="H38" s="547"/>
      <c r="I38" s="507"/>
    </row>
    <row r="39" spans="1:9" ht="26.25" customHeight="1" x14ac:dyDescent="0.35">
      <c r="A39" s="509" t="s">
        <v>291</v>
      </c>
      <c r="B39" s="548"/>
      <c r="C39" s="548"/>
      <c r="D39" s="548" t="s">
        <v>1215</v>
      </c>
      <c r="E39" s="548"/>
      <c r="F39" s="548"/>
      <c r="G39" s="548"/>
      <c r="H39" s="548"/>
      <c r="I39" s="510"/>
    </row>
    <row r="40" spans="1:9" s="2" customFormat="1" ht="17.649999999999999" customHeight="1" x14ac:dyDescent="0.35">
      <c r="A40" s="515" t="s">
        <v>292</v>
      </c>
      <c r="B40" s="515"/>
      <c r="C40" s="515"/>
      <c r="D40" s="515"/>
      <c r="E40" s="515"/>
      <c r="F40" s="515"/>
      <c r="G40" s="515"/>
      <c r="H40" s="6">
        <v>30</v>
      </c>
      <c r="I40" s="197" t="s">
        <v>278</v>
      </c>
    </row>
    <row r="41" spans="1:9" ht="24.75" customHeight="1" x14ac:dyDescent="0.35">
      <c r="A41" s="516" t="s">
        <v>279</v>
      </c>
      <c r="B41" s="559" t="s">
        <v>1095</v>
      </c>
      <c r="C41" s="559"/>
      <c r="D41" s="559"/>
      <c r="E41" s="559"/>
      <c r="F41" s="559"/>
      <c r="G41" s="559"/>
      <c r="H41" s="559"/>
      <c r="I41" s="519"/>
    </row>
    <row r="42" spans="1:9" ht="18" customHeight="1" x14ac:dyDescent="0.35">
      <c r="A42" s="517"/>
      <c r="B42" s="521" t="s">
        <v>1096</v>
      </c>
      <c r="C42" s="522"/>
      <c r="D42" s="522"/>
      <c r="E42" s="522"/>
      <c r="F42" s="522"/>
      <c r="G42" s="522"/>
      <c r="H42" s="522"/>
      <c r="I42" s="522"/>
    </row>
    <row r="43" spans="1:9" ht="33" customHeight="1" x14ac:dyDescent="0.35">
      <c r="A43" s="517"/>
      <c r="B43" s="521" t="s">
        <v>1097</v>
      </c>
      <c r="C43" s="522"/>
      <c r="D43" s="522"/>
      <c r="E43" s="522"/>
      <c r="F43" s="522"/>
      <c r="G43" s="522"/>
      <c r="H43" s="522"/>
      <c r="I43" s="522"/>
    </row>
    <row r="44" spans="1:9" ht="41.25" customHeight="1" x14ac:dyDescent="0.35">
      <c r="A44" s="517"/>
      <c r="B44" s="521" t="s">
        <v>1098</v>
      </c>
      <c r="C44" s="522"/>
      <c r="D44" s="522"/>
      <c r="E44" s="522"/>
      <c r="F44" s="522"/>
      <c r="G44" s="522"/>
      <c r="H44" s="522"/>
      <c r="I44" s="522"/>
    </row>
    <row r="45" spans="1:9" ht="33" customHeight="1" x14ac:dyDescent="0.35">
      <c r="A45" s="517"/>
      <c r="B45" s="521" t="s">
        <v>1099</v>
      </c>
      <c r="C45" s="522"/>
      <c r="D45" s="522"/>
      <c r="E45" s="522"/>
      <c r="F45" s="522"/>
      <c r="G45" s="522"/>
      <c r="H45" s="522"/>
      <c r="I45" s="522"/>
    </row>
    <row r="46" spans="1:9" ht="22.5" customHeight="1" x14ac:dyDescent="0.35">
      <c r="A46" s="506" t="s">
        <v>289</v>
      </c>
      <c r="B46" s="547"/>
      <c r="C46" s="547"/>
      <c r="D46" s="548" t="s">
        <v>1101</v>
      </c>
      <c r="E46" s="548"/>
      <c r="F46" s="548"/>
      <c r="G46" s="548"/>
      <c r="H46" s="548"/>
      <c r="I46" s="510"/>
    </row>
    <row r="47" spans="1:9" ht="27" customHeight="1" x14ac:dyDescent="0.35">
      <c r="A47" s="509" t="s">
        <v>291</v>
      </c>
      <c r="B47" s="548"/>
      <c r="C47" s="548"/>
      <c r="D47" s="548" t="s">
        <v>1403</v>
      </c>
      <c r="E47" s="548"/>
      <c r="F47" s="548"/>
      <c r="G47" s="548"/>
      <c r="H47" s="548"/>
      <c r="I47" s="510"/>
    </row>
    <row r="49" spans="1:9" x14ac:dyDescent="0.35">
      <c r="A49" s="1" t="s">
        <v>301</v>
      </c>
    </row>
    <row r="50" spans="1:9" ht="98.25" customHeight="1" x14ac:dyDescent="0.35">
      <c r="A50" s="506" t="s">
        <v>302</v>
      </c>
      <c r="B50" s="547"/>
      <c r="C50" s="549" t="s">
        <v>1143</v>
      </c>
      <c r="D50" s="549"/>
      <c r="E50" s="549"/>
      <c r="F50" s="549"/>
      <c r="G50" s="549"/>
      <c r="H50" s="549"/>
      <c r="I50" s="512"/>
    </row>
    <row r="51" spans="1:9" ht="84" customHeight="1" x14ac:dyDescent="0.35">
      <c r="A51" s="506" t="s">
        <v>304</v>
      </c>
      <c r="B51" s="547"/>
      <c r="C51" s="549" t="s">
        <v>1144</v>
      </c>
      <c r="D51" s="549"/>
      <c r="E51" s="549"/>
      <c r="F51" s="549"/>
      <c r="G51" s="549"/>
      <c r="H51" s="549"/>
      <c r="I51" s="512"/>
    </row>
    <row r="53" spans="1:9" x14ac:dyDescent="0.35">
      <c r="A53" s="2" t="s">
        <v>305</v>
      </c>
      <c r="B53" s="7"/>
      <c r="C53" s="7"/>
      <c r="D53" s="7"/>
      <c r="E53" s="7"/>
      <c r="F53" s="7"/>
      <c r="G53" s="7"/>
    </row>
    <row r="54" spans="1:9" ht="15" x14ac:dyDescent="0.35">
      <c r="A54" s="550" t="s">
        <v>306</v>
      </c>
      <c r="B54" s="550"/>
      <c r="C54" s="550"/>
      <c r="D54" s="550"/>
      <c r="E54" s="550"/>
      <c r="F54" s="550"/>
      <c r="G54" s="550"/>
      <c r="H54" s="8">
        <v>1.5</v>
      </c>
      <c r="I54" s="185" t="s">
        <v>307</v>
      </c>
    </row>
    <row r="55" spans="1:9" ht="30" customHeight="1" x14ac:dyDescent="0.35">
      <c r="A55" s="513" t="s">
        <v>308</v>
      </c>
      <c r="B55" s="513"/>
      <c r="C55" s="513"/>
      <c r="D55" s="513"/>
      <c r="E55" s="513"/>
      <c r="F55" s="513"/>
      <c r="G55" s="513"/>
      <c r="H55" s="8">
        <v>2.5</v>
      </c>
      <c r="I55" s="185" t="s">
        <v>307</v>
      </c>
    </row>
    <row r="56" spans="1:9" x14ac:dyDescent="0.35">
      <c r="A56" s="208"/>
      <c r="B56" s="208"/>
      <c r="C56" s="208"/>
      <c r="D56" s="208"/>
      <c r="E56" s="208"/>
      <c r="F56" s="208"/>
      <c r="G56" s="208"/>
      <c r="H56" s="9"/>
      <c r="I56" s="180"/>
    </row>
    <row r="57" spans="1:9" x14ac:dyDescent="0.35">
      <c r="A57" s="511" t="s">
        <v>309</v>
      </c>
      <c r="B57" s="511"/>
      <c r="C57" s="511"/>
      <c r="D57" s="511"/>
      <c r="E57" s="511"/>
      <c r="F57" s="511"/>
      <c r="G57" s="511"/>
      <c r="H57" s="10"/>
      <c r="I57" s="11"/>
    </row>
    <row r="58" spans="1:9" ht="17.649999999999999" customHeight="1" x14ac:dyDescent="0.35">
      <c r="A58" s="503" t="s">
        <v>310</v>
      </c>
      <c r="B58" s="503"/>
      <c r="C58" s="503"/>
      <c r="D58" s="503"/>
      <c r="E58" s="503"/>
      <c r="F58" s="207">
        <f>SUM(F59:F64)</f>
        <v>60</v>
      </c>
      <c r="G58" s="207" t="s">
        <v>278</v>
      </c>
      <c r="H58" s="207">
        <f>F58/25</f>
        <v>2.4</v>
      </c>
      <c r="I58" s="185" t="s">
        <v>307</v>
      </c>
    </row>
    <row r="59" spans="1:9" ht="15" customHeight="1" x14ac:dyDescent="0.35">
      <c r="A59" s="12" t="s">
        <v>143</v>
      </c>
      <c r="B59" s="504" t="s">
        <v>145</v>
      </c>
      <c r="C59" s="504"/>
      <c r="D59" s="504"/>
      <c r="E59" s="504"/>
      <c r="F59" s="207">
        <v>20</v>
      </c>
      <c r="G59" s="207" t="s">
        <v>278</v>
      </c>
      <c r="H59" s="13"/>
      <c r="I59" s="14"/>
    </row>
    <row r="60" spans="1:9" ht="15" customHeight="1" x14ac:dyDescent="0.35">
      <c r="B60" s="504" t="s">
        <v>311</v>
      </c>
      <c r="C60" s="504"/>
      <c r="D60" s="504"/>
      <c r="E60" s="504"/>
      <c r="F60" s="207">
        <v>30</v>
      </c>
      <c r="G60" s="207" t="s">
        <v>278</v>
      </c>
      <c r="H60" s="15"/>
      <c r="I60" s="16"/>
    </row>
    <row r="61" spans="1:9" ht="15" customHeight="1" x14ac:dyDescent="0.35">
      <c r="B61" s="504" t="s">
        <v>312</v>
      </c>
      <c r="C61" s="504"/>
      <c r="D61" s="504"/>
      <c r="E61" s="504"/>
      <c r="F61" s="207">
        <v>5</v>
      </c>
      <c r="G61" s="207" t="s">
        <v>278</v>
      </c>
      <c r="H61" s="15"/>
      <c r="I61" s="16"/>
    </row>
    <row r="62" spans="1:9" ht="15" customHeight="1" x14ac:dyDescent="0.35">
      <c r="B62" s="504" t="s">
        <v>313</v>
      </c>
      <c r="C62" s="504"/>
      <c r="D62" s="504"/>
      <c r="E62" s="504"/>
      <c r="F62" s="207" t="s">
        <v>165</v>
      </c>
      <c r="G62" s="207" t="s">
        <v>278</v>
      </c>
      <c r="H62" s="15"/>
      <c r="I62" s="16"/>
    </row>
    <row r="63" spans="1:9" ht="15" customHeight="1" x14ac:dyDescent="0.35">
      <c r="B63" s="504" t="s">
        <v>314</v>
      </c>
      <c r="C63" s="504"/>
      <c r="D63" s="504"/>
      <c r="E63" s="504"/>
      <c r="F63" s="207" t="s">
        <v>165</v>
      </c>
      <c r="G63" s="207" t="s">
        <v>278</v>
      </c>
      <c r="H63" s="15"/>
      <c r="I63" s="16"/>
    </row>
    <row r="64" spans="1:9" ht="15" customHeight="1" x14ac:dyDescent="0.35">
      <c r="B64" s="504" t="s">
        <v>315</v>
      </c>
      <c r="C64" s="504"/>
      <c r="D64" s="504"/>
      <c r="E64" s="504"/>
      <c r="F64" s="207">
        <v>5</v>
      </c>
      <c r="G64" s="207" t="s">
        <v>278</v>
      </c>
      <c r="H64" s="195"/>
      <c r="I64" s="199"/>
    </row>
    <row r="65" spans="1:9" ht="31.15" customHeight="1" x14ac:dyDescent="0.35">
      <c r="A65" s="503" t="s">
        <v>316</v>
      </c>
      <c r="B65" s="503"/>
      <c r="C65" s="503"/>
      <c r="D65" s="503"/>
      <c r="E65" s="503"/>
      <c r="F65" s="207" t="s">
        <v>165</v>
      </c>
      <c r="G65" s="207" t="s">
        <v>278</v>
      </c>
      <c r="H65" s="207" t="s">
        <v>165</v>
      </c>
      <c r="I65" s="185" t="s">
        <v>307</v>
      </c>
    </row>
    <row r="66" spans="1:9" ht="17.649999999999999" customHeight="1" x14ac:dyDescent="0.35">
      <c r="A66" s="504" t="s">
        <v>317</v>
      </c>
      <c r="B66" s="504"/>
      <c r="C66" s="504"/>
      <c r="D66" s="504"/>
      <c r="E66" s="504"/>
      <c r="F66" s="207">
        <v>40</v>
      </c>
      <c r="G66" s="207" t="s">
        <v>278</v>
      </c>
      <c r="H66" s="207">
        <f>F66/25</f>
        <v>1.6</v>
      </c>
      <c r="I66" s="185" t="s">
        <v>307</v>
      </c>
    </row>
  </sheetData>
  <mergeCells count="73">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B26:G26"/>
    <mergeCell ref="A15:I15"/>
    <mergeCell ref="A16:B16"/>
    <mergeCell ref="C16:I16"/>
    <mergeCell ref="A18:D18"/>
    <mergeCell ref="A19:A20"/>
    <mergeCell ref="B19:G20"/>
    <mergeCell ref="H19:I19"/>
    <mergeCell ref="A21:I21"/>
    <mergeCell ref="B22:G22"/>
    <mergeCell ref="A23:I23"/>
    <mergeCell ref="B24:G24"/>
    <mergeCell ref="B25:G25"/>
    <mergeCell ref="A27:I27"/>
    <mergeCell ref="B28:G28"/>
    <mergeCell ref="B29:G29"/>
    <mergeCell ref="A32:G32"/>
    <mergeCell ref="A33:A37"/>
    <mergeCell ref="B33:I33"/>
    <mergeCell ref="B34:I34"/>
    <mergeCell ref="B35:I35"/>
    <mergeCell ref="B36:I36"/>
    <mergeCell ref="B37:I37"/>
    <mergeCell ref="A41:A45"/>
    <mergeCell ref="B41:I41"/>
    <mergeCell ref="B42:I42"/>
    <mergeCell ref="B43:I43"/>
    <mergeCell ref="B44:I44"/>
    <mergeCell ref="B45:I45"/>
    <mergeCell ref="A38:C38"/>
    <mergeCell ref="D38:I38"/>
    <mergeCell ref="A39:C39"/>
    <mergeCell ref="D39:I39"/>
    <mergeCell ref="A40:G40"/>
    <mergeCell ref="A46:C46"/>
    <mergeCell ref="D46:I46"/>
    <mergeCell ref="A47:C47"/>
    <mergeCell ref="D47:I47"/>
    <mergeCell ref="A55:G55"/>
    <mergeCell ref="A51:B51"/>
    <mergeCell ref="C51:I51"/>
    <mergeCell ref="A54:G54"/>
    <mergeCell ref="A50:B50"/>
    <mergeCell ref="C50:I50"/>
    <mergeCell ref="A57:G57"/>
    <mergeCell ref="A65:E65"/>
    <mergeCell ref="A66:E66"/>
    <mergeCell ref="B59:E59"/>
    <mergeCell ref="B60:E60"/>
    <mergeCell ref="B61:E61"/>
    <mergeCell ref="B62:E62"/>
    <mergeCell ref="B63:E63"/>
    <mergeCell ref="B64:E64"/>
    <mergeCell ref="A58:E58"/>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0"/>
  </sheetPr>
  <dimension ref="A1:I84"/>
  <sheetViews>
    <sheetView view="pageBreakPreview" topLeftCell="A43" zoomScaleNormal="100" zoomScaleSheetLayoutView="100" workbookViewId="0">
      <selection activeCell="A32" sqref="A32:A45"/>
    </sheetView>
  </sheetViews>
  <sheetFormatPr defaultColWidth="8.81640625" defaultRowHeight="13" x14ac:dyDescent="0.35"/>
  <cols>
    <col min="1" max="1" width="8.26953125" style="3" customWidth="1"/>
    <col min="2" max="5" width="9.7265625" style="3" customWidth="1"/>
    <col min="6" max="6" width="9.26953125" style="3" customWidth="1"/>
    <col min="7" max="7" width="10" style="3" customWidth="1"/>
    <col min="8" max="8" width="11.54296875" style="3" customWidth="1"/>
    <col min="9" max="9" width="8.7265625" style="3" customWidth="1"/>
    <col min="10" max="10" width="2.7265625" style="3" customWidth="1"/>
    <col min="11" max="16384" width="8.81640625" style="3"/>
  </cols>
  <sheetData>
    <row r="1" spans="1:9" x14ac:dyDescent="0.35">
      <c r="A1" s="1" t="s">
        <v>241</v>
      </c>
    </row>
    <row r="2" spans="1:9" x14ac:dyDescent="0.35">
      <c r="A2" s="421" t="s">
        <v>192</v>
      </c>
      <c r="B2" s="421"/>
      <c r="C2" s="421"/>
      <c r="D2" s="421"/>
      <c r="E2" s="421"/>
      <c r="F2" s="421"/>
      <c r="G2" s="421"/>
      <c r="H2" s="421"/>
      <c r="I2" s="421"/>
    </row>
    <row r="3" spans="1:9" x14ac:dyDescent="0.35">
      <c r="A3" s="544" t="s">
        <v>141</v>
      </c>
      <c r="B3" s="558"/>
      <c r="C3" s="558"/>
      <c r="D3" s="558">
        <v>4</v>
      </c>
      <c r="E3" s="558"/>
      <c r="F3" s="558"/>
      <c r="G3" s="558"/>
      <c r="H3" s="558"/>
      <c r="I3" s="545"/>
    </row>
    <row r="4" spans="1:9" x14ac:dyDescent="0.35">
      <c r="A4" s="544" t="s">
        <v>140</v>
      </c>
      <c r="B4" s="558"/>
      <c r="C4" s="558"/>
      <c r="D4" s="769" t="s">
        <v>242</v>
      </c>
      <c r="E4" s="769"/>
      <c r="F4" s="769"/>
      <c r="G4" s="769"/>
      <c r="H4" s="769"/>
      <c r="I4" s="770"/>
    </row>
    <row r="5" spans="1:9" x14ac:dyDescent="0.35">
      <c r="A5" s="544" t="s">
        <v>144</v>
      </c>
      <c r="B5" s="558"/>
      <c r="C5" s="558"/>
      <c r="D5" s="558" t="s">
        <v>318</v>
      </c>
      <c r="E5" s="558"/>
      <c r="F5" s="558"/>
      <c r="G5" s="558"/>
      <c r="H5" s="558"/>
      <c r="I5" s="545"/>
    </row>
    <row r="6" spans="1:9" ht="29.25" customHeight="1" x14ac:dyDescent="0.35">
      <c r="A6" s="544" t="s">
        <v>244</v>
      </c>
      <c r="B6" s="558"/>
      <c r="C6" s="558"/>
      <c r="D6" s="549" t="s">
        <v>560</v>
      </c>
      <c r="E6" s="549"/>
      <c r="F6" s="549"/>
      <c r="G6" s="549"/>
      <c r="H6" s="549"/>
      <c r="I6" s="512"/>
    </row>
    <row r="8" spans="1:9" x14ac:dyDescent="0.35">
      <c r="A8" s="546" t="s">
        <v>900</v>
      </c>
      <c r="B8" s="546"/>
      <c r="C8" s="546"/>
      <c r="D8" s="546"/>
      <c r="E8" s="546"/>
      <c r="F8" s="546"/>
      <c r="G8" s="546"/>
      <c r="H8" s="546"/>
      <c r="I8" s="546"/>
    </row>
    <row r="9" spans="1:9" x14ac:dyDescent="0.35">
      <c r="A9" s="420" t="s">
        <v>1519</v>
      </c>
      <c r="B9" s="420"/>
      <c r="C9" s="420"/>
      <c r="D9" s="420"/>
      <c r="E9" s="420"/>
      <c r="F9" s="420"/>
      <c r="G9" s="420"/>
      <c r="H9" s="420"/>
      <c r="I9" s="420"/>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3</v>
      </c>
      <c r="G12" s="558"/>
      <c r="H12" s="558"/>
      <c r="I12" s="545"/>
    </row>
    <row r="13" spans="1:9" x14ac:dyDescent="0.35">
      <c r="A13" s="544" t="s">
        <v>16</v>
      </c>
      <c r="B13" s="558"/>
      <c r="C13" s="558"/>
      <c r="D13" s="558"/>
      <c r="E13" s="558"/>
      <c r="F13" s="558" t="s">
        <v>1155</v>
      </c>
      <c r="G13" s="558"/>
      <c r="H13" s="558"/>
      <c r="I13" s="545"/>
    </row>
    <row r="15" spans="1:9" x14ac:dyDescent="0.35">
      <c r="A15" s="420" t="s">
        <v>249</v>
      </c>
      <c r="B15" s="420"/>
      <c r="C15" s="420"/>
      <c r="D15" s="420"/>
      <c r="E15" s="420"/>
      <c r="F15" s="420"/>
      <c r="G15" s="420"/>
      <c r="H15" s="420"/>
      <c r="I15" s="420"/>
    </row>
    <row r="16" spans="1:9" ht="37.5" customHeight="1" x14ac:dyDescent="0.35">
      <c r="A16" s="503" t="s">
        <v>250</v>
      </c>
      <c r="B16" s="503"/>
      <c r="C16" s="767" t="s">
        <v>1126</v>
      </c>
      <c r="D16" s="767"/>
      <c r="E16" s="767"/>
      <c r="F16" s="767"/>
      <c r="G16" s="767"/>
      <c r="H16" s="767"/>
      <c r="I16" s="768"/>
    </row>
    <row r="18" spans="1:9" x14ac:dyDescent="0.35">
      <c r="A18" s="554" t="s">
        <v>252</v>
      </c>
      <c r="B18" s="554"/>
      <c r="C18" s="554"/>
      <c r="D18" s="554"/>
    </row>
    <row r="19" spans="1:9" x14ac:dyDescent="0.35">
      <c r="A19" s="555" t="s">
        <v>32</v>
      </c>
      <c r="B19" s="556" t="s">
        <v>33</v>
      </c>
      <c r="C19" s="556"/>
      <c r="D19" s="556"/>
      <c r="E19" s="556"/>
      <c r="F19" s="556"/>
      <c r="G19" s="556"/>
      <c r="H19" s="556" t="s">
        <v>253</v>
      </c>
      <c r="I19" s="538"/>
    </row>
    <row r="20" spans="1:9" ht="26" x14ac:dyDescent="0.35">
      <c r="A20" s="555"/>
      <c r="B20" s="556"/>
      <c r="C20" s="556"/>
      <c r="D20" s="556"/>
      <c r="E20" s="556"/>
      <c r="F20" s="556"/>
      <c r="G20" s="556"/>
      <c r="H20" s="183" t="s">
        <v>254</v>
      </c>
      <c r="I20" s="189" t="s">
        <v>36</v>
      </c>
    </row>
    <row r="21" spans="1:9" s="2" customFormat="1" ht="17.649999999999999" customHeight="1" x14ac:dyDescent="0.35">
      <c r="A21" s="422" t="s">
        <v>37</v>
      </c>
      <c r="B21" s="424"/>
      <c r="C21" s="424"/>
      <c r="D21" s="424"/>
      <c r="E21" s="424"/>
      <c r="F21" s="424"/>
      <c r="G21" s="424"/>
      <c r="H21" s="424"/>
      <c r="I21" s="425"/>
    </row>
    <row r="22" spans="1:9" ht="18" customHeight="1" x14ac:dyDescent="0.35">
      <c r="A22" s="188" t="s">
        <v>901</v>
      </c>
      <c r="B22" s="557" t="s">
        <v>902</v>
      </c>
      <c r="C22" s="557"/>
      <c r="D22" s="557"/>
      <c r="E22" s="557"/>
      <c r="F22" s="557"/>
      <c r="G22" s="557"/>
      <c r="H22" s="5" t="s">
        <v>48</v>
      </c>
      <c r="I22" s="4" t="s">
        <v>41</v>
      </c>
    </row>
    <row r="23" spans="1:9" ht="26" x14ac:dyDescent="0.35">
      <c r="A23" s="188" t="s">
        <v>903</v>
      </c>
      <c r="B23" s="541" t="s">
        <v>904</v>
      </c>
      <c r="C23" s="542"/>
      <c r="D23" s="542"/>
      <c r="E23" s="542"/>
      <c r="F23" s="542"/>
      <c r="G23" s="543"/>
      <c r="H23" s="18" t="s">
        <v>905</v>
      </c>
      <c r="I23" s="4" t="s">
        <v>41</v>
      </c>
    </row>
    <row r="24" spans="1:9" s="2" customFormat="1" ht="17.649999999999999" customHeight="1" x14ac:dyDescent="0.35">
      <c r="A24" s="422" t="s">
        <v>261</v>
      </c>
      <c r="B24" s="424"/>
      <c r="C24" s="424"/>
      <c r="D24" s="424"/>
      <c r="E24" s="424"/>
      <c r="F24" s="424"/>
      <c r="G24" s="424"/>
      <c r="H24" s="424"/>
      <c r="I24" s="425"/>
    </row>
    <row r="25" spans="1:9" ht="44.25" customHeight="1" x14ac:dyDescent="0.35">
      <c r="A25" s="188" t="s">
        <v>906</v>
      </c>
      <c r="B25" s="548" t="s">
        <v>907</v>
      </c>
      <c r="C25" s="548"/>
      <c r="D25" s="548"/>
      <c r="E25" s="548"/>
      <c r="F25" s="548"/>
      <c r="G25" s="548"/>
      <c r="H25" s="18" t="s">
        <v>908</v>
      </c>
      <c r="I25" s="4" t="s">
        <v>44</v>
      </c>
    </row>
    <row r="26" spans="1:9" ht="45.75" customHeight="1" x14ac:dyDescent="0.35">
      <c r="A26" s="188" t="s">
        <v>909</v>
      </c>
      <c r="B26" s="510" t="s">
        <v>910</v>
      </c>
      <c r="C26" s="508"/>
      <c r="D26" s="508"/>
      <c r="E26" s="508"/>
      <c r="F26" s="508"/>
      <c r="G26" s="509"/>
      <c r="H26" s="18" t="s">
        <v>908</v>
      </c>
      <c r="I26" s="4" t="s">
        <v>44</v>
      </c>
    </row>
    <row r="27" spans="1:9" s="2" customFormat="1" ht="17.649999999999999" customHeight="1" x14ac:dyDescent="0.35">
      <c r="A27" s="422" t="s">
        <v>271</v>
      </c>
      <c r="B27" s="424"/>
      <c r="C27" s="424"/>
      <c r="D27" s="424"/>
      <c r="E27" s="424"/>
      <c r="F27" s="424"/>
      <c r="G27" s="424"/>
      <c r="H27" s="424"/>
      <c r="I27" s="425"/>
    </row>
    <row r="28" spans="1:9" ht="33" customHeight="1" x14ac:dyDescent="0.35">
      <c r="A28" s="188" t="s">
        <v>911</v>
      </c>
      <c r="B28" s="549" t="s">
        <v>912</v>
      </c>
      <c r="C28" s="549"/>
      <c r="D28" s="549"/>
      <c r="E28" s="549"/>
      <c r="F28" s="549"/>
      <c r="G28" s="549"/>
      <c r="H28" s="5" t="s">
        <v>121</v>
      </c>
      <c r="I28" s="4" t="s">
        <v>41</v>
      </c>
    </row>
    <row r="30" spans="1:9" x14ac:dyDescent="0.35">
      <c r="A30" s="1" t="s">
        <v>276</v>
      </c>
    </row>
    <row r="31" spans="1:9" s="2" customFormat="1" ht="17.649999999999999" customHeight="1" x14ac:dyDescent="0.35">
      <c r="A31" s="515" t="s">
        <v>277</v>
      </c>
      <c r="B31" s="515"/>
      <c r="C31" s="515"/>
      <c r="D31" s="515"/>
      <c r="E31" s="515"/>
      <c r="F31" s="515"/>
      <c r="G31" s="515"/>
      <c r="H31" s="6">
        <v>20</v>
      </c>
      <c r="I31" s="197" t="s">
        <v>278</v>
      </c>
    </row>
    <row r="32" spans="1:9" ht="18" customHeight="1" x14ac:dyDescent="0.35">
      <c r="A32" s="774" t="s">
        <v>279</v>
      </c>
      <c r="B32" s="559" t="s">
        <v>913</v>
      </c>
      <c r="C32" s="559"/>
      <c r="D32" s="559"/>
      <c r="E32" s="559"/>
      <c r="F32" s="559"/>
      <c r="G32" s="559"/>
      <c r="H32" s="559"/>
      <c r="I32" s="519"/>
    </row>
    <row r="33" spans="1:9" ht="28.5" customHeight="1" x14ac:dyDescent="0.35">
      <c r="A33" s="775"/>
      <c r="B33" s="521" t="s">
        <v>914</v>
      </c>
      <c r="C33" s="522"/>
      <c r="D33" s="522"/>
      <c r="E33" s="522"/>
      <c r="F33" s="522"/>
      <c r="G33" s="522"/>
      <c r="H33" s="522"/>
      <c r="I33" s="522"/>
    </row>
    <row r="34" spans="1:9" ht="17.25" customHeight="1" x14ac:dyDescent="0.35">
      <c r="A34" s="775"/>
      <c r="B34" s="521" t="s">
        <v>915</v>
      </c>
      <c r="C34" s="522"/>
      <c r="D34" s="522"/>
      <c r="E34" s="522"/>
      <c r="F34" s="522"/>
      <c r="G34" s="522"/>
      <c r="H34" s="522"/>
      <c r="I34" s="522"/>
    </row>
    <row r="35" spans="1:9" ht="15.75" customHeight="1" x14ac:dyDescent="0.35">
      <c r="A35" s="775"/>
      <c r="B35" s="521" t="s">
        <v>916</v>
      </c>
      <c r="C35" s="522"/>
      <c r="D35" s="522"/>
      <c r="E35" s="522"/>
      <c r="F35" s="522"/>
      <c r="G35" s="522"/>
      <c r="H35" s="522"/>
      <c r="I35" s="522"/>
    </row>
    <row r="36" spans="1:9" ht="17.25" customHeight="1" x14ac:dyDescent="0.35">
      <c r="A36" s="775"/>
      <c r="B36" s="521" t="s">
        <v>917</v>
      </c>
      <c r="C36" s="522"/>
      <c r="D36" s="522"/>
      <c r="E36" s="522"/>
      <c r="F36" s="522"/>
      <c r="G36" s="522"/>
      <c r="H36" s="522"/>
      <c r="I36" s="522"/>
    </row>
    <row r="37" spans="1:9" ht="28.5" customHeight="1" x14ac:dyDescent="0.35">
      <c r="A37" s="775"/>
      <c r="B37" s="521" t="s">
        <v>918</v>
      </c>
      <c r="C37" s="522"/>
      <c r="D37" s="522"/>
      <c r="E37" s="522"/>
      <c r="F37" s="522"/>
      <c r="G37" s="522"/>
      <c r="H37" s="522"/>
      <c r="I37" s="522"/>
    </row>
    <row r="38" spans="1:9" ht="15" customHeight="1" x14ac:dyDescent="0.35">
      <c r="A38" s="775"/>
      <c r="B38" s="521" t="s">
        <v>919</v>
      </c>
      <c r="C38" s="522"/>
      <c r="D38" s="522"/>
      <c r="E38" s="522"/>
      <c r="F38" s="522"/>
      <c r="G38" s="522"/>
      <c r="H38" s="522"/>
      <c r="I38" s="522"/>
    </row>
    <row r="39" spans="1:9" ht="18.75" customHeight="1" x14ac:dyDescent="0.35">
      <c r="A39" s="775"/>
      <c r="B39" s="521" t="s">
        <v>920</v>
      </c>
      <c r="C39" s="522"/>
      <c r="D39" s="522"/>
      <c r="E39" s="522"/>
      <c r="F39" s="522"/>
      <c r="G39" s="522"/>
      <c r="H39" s="522"/>
      <c r="I39" s="522"/>
    </row>
    <row r="40" spans="1:9" ht="28.5" customHeight="1" x14ac:dyDescent="0.35">
      <c r="A40" s="775"/>
      <c r="B40" s="521" t="s">
        <v>921</v>
      </c>
      <c r="C40" s="522"/>
      <c r="D40" s="522"/>
      <c r="E40" s="522"/>
      <c r="F40" s="522"/>
      <c r="G40" s="522"/>
      <c r="H40" s="522"/>
      <c r="I40" s="522"/>
    </row>
    <row r="41" spans="1:9" ht="18" customHeight="1" x14ac:dyDescent="0.35">
      <c r="A41" s="775"/>
      <c r="B41" s="521" t="s">
        <v>922</v>
      </c>
      <c r="C41" s="522"/>
      <c r="D41" s="522"/>
      <c r="E41" s="522"/>
      <c r="F41" s="522"/>
      <c r="G41" s="522"/>
      <c r="H41" s="522"/>
      <c r="I41" s="522"/>
    </row>
    <row r="42" spans="1:9" ht="28.5" customHeight="1" x14ac:dyDescent="0.35">
      <c r="A42" s="775"/>
      <c r="B42" s="521" t="s">
        <v>923</v>
      </c>
      <c r="C42" s="522"/>
      <c r="D42" s="522"/>
      <c r="E42" s="522"/>
      <c r="F42" s="522"/>
      <c r="G42" s="522"/>
      <c r="H42" s="522"/>
      <c r="I42" s="522"/>
    </row>
    <row r="43" spans="1:9" ht="28.5" customHeight="1" x14ac:dyDescent="0.35">
      <c r="A43" s="775"/>
      <c r="B43" s="521" t="s">
        <v>924</v>
      </c>
      <c r="C43" s="522"/>
      <c r="D43" s="522"/>
      <c r="E43" s="522"/>
      <c r="F43" s="522"/>
      <c r="G43" s="522"/>
      <c r="H43" s="522"/>
      <c r="I43" s="522"/>
    </row>
    <row r="44" spans="1:9" ht="16.5" customHeight="1" x14ac:dyDescent="0.35">
      <c r="A44" s="775"/>
      <c r="B44" s="560" t="s">
        <v>925</v>
      </c>
      <c r="C44" s="560"/>
      <c r="D44" s="560"/>
      <c r="E44" s="560"/>
      <c r="F44" s="560"/>
      <c r="G44" s="560"/>
      <c r="H44" s="560"/>
      <c r="I44" s="521"/>
    </row>
    <row r="45" spans="1:9" ht="17.25" customHeight="1" x14ac:dyDescent="0.35">
      <c r="A45" s="833"/>
      <c r="B45" s="561" t="s">
        <v>926</v>
      </c>
      <c r="C45" s="561"/>
      <c r="D45" s="561"/>
      <c r="E45" s="561"/>
      <c r="F45" s="561"/>
      <c r="G45" s="561"/>
      <c r="H45" s="561"/>
      <c r="I45" s="523"/>
    </row>
    <row r="46" spans="1:9" ht="17.5" customHeight="1" x14ac:dyDescent="0.35">
      <c r="A46" s="506" t="s">
        <v>289</v>
      </c>
      <c r="B46" s="547"/>
      <c r="C46" s="547"/>
      <c r="D46" s="547" t="s">
        <v>927</v>
      </c>
      <c r="E46" s="547"/>
      <c r="F46" s="547"/>
      <c r="G46" s="547"/>
      <c r="H46" s="547"/>
      <c r="I46" s="507"/>
    </row>
    <row r="47" spans="1:9" ht="40.9" customHeight="1" x14ac:dyDescent="0.35">
      <c r="A47" s="509" t="s">
        <v>291</v>
      </c>
      <c r="B47" s="548"/>
      <c r="C47" s="548"/>
      <c r="D47" s="548" t="s">
        <v>1404</v>
      </c>
      <c r="E47" s="548"/>
      <c r="F47" s="548"/>
      <c r="G47" s="548"/>
      <c r="H47" s="548"/>
      <c r="I47" s="510"/>
    </row>
    <row r="48" spans="1:9" s="2" customFormat="1" ht="17.649999999999999" customHeight="1" x14ac:dyDescent="0.35">
      <c r="A48" s="515" t="s">
        <v>296</v>
      </c>
      <c r="B48" s="515"/>
      <c r="C48" s="515"/>
      <c r="D48" s="515"/>
      <c r="E48" s="515"/>
      <c r="F48" s="515"/>
      <c r="G48" s="515"/>
      <c r="H48" s="6">
        <v>30</v>
      </c>
      <c r="I48" s="197" t="s">
        <v>278</v>
      </c>
    </row>
    <row r="49" spans="1:9" ht="30" customHeight="1" x14ac:dyDescent="0.35">
      <c r="A49" s="516" t="s">
        <v>279</v>
      </c>
      <c r="B49" s="559" t="s">
        <v>928</v>
      </c>
      <c r="C49" s="559"/>
      <c r="D49" s="559"/>
      <c r="E49" s="559"/>
      <c r="F49" s="559"/>
      <c r="G49" s="559"/>
      <c r="H49" s="559"/>
      <c r="I49" s="519"/>
    </row>
    <row r="50" spans="1:9" ht="30" customHeight="1" x14ac:dyDescent="0.35">
      <c r="A50" s="517"/>
      <c r="B50" s="521" t="s">
        <v>929</v>
      </c>
      <c r="C50" s="522"/>
      <c r="D50" s="522"/>
      <c r="E50" s="522"/>
      <c r="F50" s="522"/>
      <c r="G50" s="522"/>
      <c r="H50" s="522"/>
      <c r="I50" s="522"/>
    </row>
    <row r="51" spans="1:9" ht="17.25" customHeight="1" x14ac:dyDescent="0.35">
      <c r="A51" s="517"/>
      <c r="B51" s="521" t="s">
        <v>930</v>
      </c>
      <c r="C51" s="522"/>
      <c r="D51" s="522"/>
      <c r="E51" s="522"/>
      <c r="F51" s="522"/>
      <c r="G51" s="522"/>
      <c r="H51" s="522"/>
      <c r="I51" s="522"/>
    </row>
    <row r="52" spans="1:9" ht="17.25" customHeight="1" x14ac:dyDescent="0.35">
      <c r="A52" s="517"/>
      <c r="B52" s="521" t="s">
        <v>931</v>
      </c>
      <c r="C52" s="522"/>
      <c r="D52" s="522"/>
      <c r="E52" s="522"/>
      <c r="F52" s="522"/>
      <c r="G52" s="522"/>
      <c r="H52" s="522"/>
      <c r="I52" s="522"/>
    </row>
    <row r="53" spans="1:9" ht="30" customHeight="1" x14ac:dyDescent="0.35">
      <c r="A53" s="517"/>
      <c r="B53" s="521" t="s">
        <v>932</v>
      </c>
      <c r="C53" s="522"/>
      <c r="D53" s="522"/>
      <c r="E53" s="522"/>
      <c r="F53" s="522"/>
      <c r="G53" s="522"/>
      <c r="H53" s="522"/>
      <c r="I53" s="522"/>
    </row>
    <row r="54" spans="1:9" ht="17.25" customHeight="1" x14ac:dyDescent="0.35">
      <c r="A54" s="517"/>
      <c r="B54" s="521" t="s">
        <v>933</v>
      </c>
      <c r="C54" s="522"/>
      <c r="D54" s="522"/>
      <c r="E54" s="522"/>
      <c r="F54" s="522"/>
      <c r="G54" s="522"/>
      <c r="H54" s="522"/>
      <c r="I54" s="522"/>
    </row>
    <row r="55" spans="1:9" ht="15" customHeight="1" x14ac:dyDescent="0.35">
      <c r="A55" s="517"/>
      <c r="B55" s="521" t="s">
        <v>934</v>
      </c>
      <c r="C55" s="522"/>
      <c r="D55" s="522"/>
      <c r="E55" s="522"/>
      <c r="F55" s="522"/>
      <c r="G55" s="522"/>
      <c r="H55" s="522"/>
      <c r="I55" s="522"/>
    </row>
    <row r="56" spans="1:9" ht="15" customHeight="1" x14ac:dyDescent="0.35">
      <c r="A56" s="517"/>
      <c r="B56" s="521" t="s">
        <v>935</v>
      </c>
      <c r="C56" s="522"/>
      <c r="D56" s="522"/>
      <c r="E56" s="522"/>
      <c r="F56" s="522"/>
      <c r="G56" s="522"/>
      <c r="H56" s="522"/>
      <c r="I56" s="522"/>
    </row>
    <row r="57" spans="1:9" ht="15" customHeight="1" x14ac:dyDescent="0.35">
      <c r="A57" s="517"/>
      <c r="B57" s="521" t="s">
        <v>936</v>
      </c>
      <c r="C57" s="522"/>
      <c r="D57" s="522"/>
      <c r="E57" s="522"/>
      <c r="F57" s="522"/>
      <c r="G57" s="522"/>
      <c r="H57" s="522"/>
      <c r="I57" s="522"/>
    </row>
    <row r="58" spans="1:9" ht="15" customHeight="1" x14ac:dyDescent="0.35">
      <c r="A58" s="517"/>
      <c r="B58" s="521" t="s">
        <v>937</v>
      </c>
      <c r="C58" s="522"/>
      <c r="D58" s="522"/>
      <c r="E58" s="522"/>
      <c r="F58" s="522"/>
      <c r="G58" s="522"/>
      <c r="H58" s="522"/>
      <c r="I58" s="522"/>
    </row>
    <row r="59" spans="1:9" ht="15" customHeight="1" x14ac:dyDescent="0.35">
      <c r="A59" s="517"/>
      <c r="B59" s="521" t="s">
        <v>938</v>
      </c>
      <c r="C59" s="522"/>
      <c r="D59" s="522"/>
      <c r="E59" s="522"/>
      <c r="F59" s="522"/>
      <c r="G59" s="522"/>
      <c r="H59" s="522"/>
      <c r="I59" s="522"/>
    </row>
    <row r="60" spans="1:9" ht="26.25" customHeight="1" x14ac:dyDescent="0.35">
      <c r="A60" s="517"/>
      <c r="B60" s="521" t="s">
        <v>939</v>
      </c>
      <c r="C60" s="522"/>
      <c r="D60" s="522"/>
      <c r="E60" s="522"/>
      <c r="F60" s="522"/>
      <c r="G60" s="522"/>
      <c r="H60" s="522"/>
      <c r="I60" s="522"/>
    </row>
    <row r="61" spans="1:9" ht="16.5" customHeight="1" x14ac:dyDescent="0.35">
      <c r="A61" s="517"/>
      <c r="B61" s="521" t="s">
        <v>940</v>
      </c>
      <c r="C61" s="522"/>
      <c r="D61" s="522"/>
      <c r="E61" s="522"/>
      <c r="F61" s="522"/>
      <c r="G61" s="522"/>
      <c r="H61" s="522"/>
      <c r="I61" s="522"/>
    </row>
    <row r="62" spans="1:9" ht="12.75" customHeight="1" x14ac:dyDescent="0.35">
      <c r="A62" s="517"/>
      <c r="B62" s="560" t="s">
        <v>941</v>
      </c>
      <c r="C62" s="560"/>
      <c r="D62" s="560"/>
      <c r="E62" s="560"/>
      <c r="F62" s="560"/>
      <c r="G62" s="560"/>
      <c r="H62" s="560"/>
      <c r="I62" s="521"/>
    </row>
    <row r="63" spans="1:9" ht="30" customHeight="1" x14ac:dyDescent="0.35">
      <c r="A63" s="518"/>
      <c r="B63" s="561" t="s">
        <v>942</v>
      </c>
      <c r="C63" s="561"/>
      <c r="D63" s="561"/>
      <c r="E63" s="561"/>
      <c r="F63" s="561"/>
      <c r="G63" s="561"/>
      <c r="H63" s="561"/>
      <c r="I63" s="523"/>
    </row>
    <row r="64" spans="1:9" ht="19" customHeight="1" x14ac:dyDescent="0.35">
      <c r="A64" s="506" t="s">
        <v>289</v>
      </c>
      <c r="B64" s="547"/>
      <c r="C64" s="547"/>
      <c r="D64" s="547" t="s">
        <v>1405</v>
      </c>
      <c r="E64" s="547"/>
      <c r="F64" s="547"/>
      <c r="G64" s="547"/>
      <c r="H64" s="547"/>
      <c r="I64" s="507"/>
    </row>
    <row r="65" spans="1:9" ht="35.5" customHeight="1" x14ac:dyDescent="0.35">
      <c r="A65" s="509" t="s">
        <v>291</v>
      </c>
      <c r="B65" s="548"/>
      <c r="C65" s="548"/>
      <c r="D65" s="548" t="s">
        <v>1406</v>
      </c>
      <c r="E65" s="548"/>
      <c r="F65" s="548"/>
      <c r="G65" s="548"/>
      <c r="H65" s="548"/>
      <c r="I65" s="510"/>
    </row>
    <row r="67" spans="1:9" x14ac:dyDescent="0.35">
      <c r="A67" s="1" t="s">
        <v>301</v>
      </c>
    </row>
    <row r="68" spans="1:9" ht="70.5" customHeight="1" x14ac:dyDescent="0.35">
      <c r="A68" s="506" t="s">
        <v>302</v>
      </c>
      <c r="B68" s="547"/>
      <c r="C68" s="549" t="s">
        <v>1141</v>
      </c>
      <c r="D68" s="549"/>
      <c r="E68" s="549"/>
      <c r="F68" s="549"/>
      <c r="G68" s="549"/>
      <c r="H68" s="549"/>
      <c r="I68" s="512"/>
    </row>
    <row r="69" spans="1:9" ht="51.75" customHeight="1" x14ac:dyDescent="0.35">
      <c r="A69" s="506" t="s">
        <v>304</v>
      </c>
      <c r="B69" s="547"/>
      <c r="C69" s="549" t="s">
        <v>1140</v>
      </c>
      <c r="D69" s="549"/>
      <c r="E69" s="549"/>
      <c r="F69" s="549"/>
      <c r="G69" s="549"/>
      <c r="H69" s="549"/>
      <c r="I69" s="512"/>
    </row>
    <row r="71" spans="1:9" x14ac:dyDescent="0.35">
      <c r="A71" s="2" t="s">
        <v>305</v>
      </c>
      <c r="B71" s="7"/>
      <c r="C71" s="7"/>
      <c r="D71" s="7"/>
      <c r="E71" s="7"/>
      <c r="F71" s="7"/>
      <c r="G71" s="7"/>
    </row>
    <row r="72" spans="1:9" ht="19.5" customHeight="1" x14ac:dyDescent="0.35">
      <c r="A72" s="550" t="s">
        <v>306</v>
      </c>
      <c r="B72" s="550"/>
      <c r="C72" s="550"/>
      <c r="D72" s="550"/>
      <c r="E72" s="550"/>
      <c r="F72" s="550"/>
      <c r="G72" s="550"/>
      <c r="H72" s="8">
        <v>2.5</v>
      </c>
      <c r="I72" s="185" t="s">
        <v>307</v>
      </c>
    </row>
    <row r="73" spans="1:9" ht="28.5" customHeight="1" x14ac:dyDescent="0.35">
      <c r="A73" s="513" t="s">
        <v>308</v>
      </c>
      <c r="B73" s="513"/>
      <c r="C73" s="513"/>
      <c r="D73" s="513"/>
      <c r="E73" s="513"/>
      <c r="F73" s="513"/>
      <c r="G73" s="513"/>
      <c r="H73" s="8">
        <v>1.5</v>
      </c>
      <c r="I73" s="185" t="s">
        <v>307</v>
      </c>
    </row>
    <row r="74" spans="1:9" x14ac:dyDescent="0.35">
      <c r="A74" s="208"/>
      <c r="B74" s="208"/>
      <c r="C74" s="208"/>
      <c r="D74" s="208"/>
      <c r="E74" s="208"/>
      <c r="F74" s="208"/>
      <c r="G74" s="208"/>
      <c r="H74" s="9"/>
      <c r="I74" s="180"/>
    </row>
    <row r="75" spans="1:9" x14ac:dyDescent="0.35">
      <c r="A75" s="511" t="s">
        <v>309</v>
      </c>
      <c r="B75" s="511"/>
      <c r="C75" s="511"/>
      <c r="D75" s="511"/>
      <c r="E75" s="511"/>
      <c r="F75" s="511"/>
      <c r="G75" s="511"/>
      <c r="H75" s="10"/>
      <c r="I75" s="11"/>
    </row>
    <row r="76" spans="1:9" ht="17.649999999999999" customHeight="1" x14ac:dyDescent="0.35">
      <c r="A76" s="503" t="s">
        <v>310</v>
      </c>
      <c r="B76" s="503"/>
      <c r="C76" s="503"/>
      <c r="D76" s="503"/>
      <c r="E76" s="503"/>
      <c r="F76" s="207">
        <f>SUM(F77:F82)</f>
        <v>60</v>
      </c>
      <c r="G76" s="207" t="s">
        <v>278</v>
      </c>
      <c r="H76" s="207">
        <f>F76/25</f>
        <v>2.4</v>
      </c>
      <c r="I76" s="185" t="s">
        <v>307</v>
      </c>
    </row>
    <row r="77" spans="1:9" ht="17.649999999999999" customHeight="1" x14ac:dyDescent="0.35">
      <c r="A77" s="12" t="s">
        <v>143</v>
      </c>
      <c r="B77" s="504" t="s">
        <v>145</v>
      </c>
      <c r="C77" s="504"/>
      <c r="D77" s="504"/>
      <c r="E77" s="504"/>
      <c r="F77" s="207">
        <v>20</v>
      </c>
      <c r="G77" s="207" t="s">
        <v>278</v>
      </c>
      <c r="H77" s="13"/>
      <c r="I77" s="14"/>
    </row>
    <row r="78" spans="1:9" ht="17.649999999999999" customHeight="1" x14ac:dyDescent="0.35">
      <c r="B78" s="504" t="s">
        <v>311</v>
      </c>
      <c r="C78" s="504"/>
      <c r="D78" s="504"/>
      <c r="E78" s="504"/>
      <c r="F78" s="207">
        <v>30</v>
      </c>
      <c r="G78" s="207" t="s">
        <v>278</v>
      </c>
      <c r="H78" s="15"/>
      <c r="I78" s="16"/>
    </row>
    <row r="79" spans="1:9" ht="17.649999999999999" customHeight="1" x14ac:dyDescent="0.35">
      <c r="B79" s="504" t="s">
        <v>312</v>
      </c>
      <c r="C79" s="504"/>
      <c r="D79" s="504"/>
      <c r="E79" s="504"/>
      <c r="F79" s="207">
        <v>7</v>
      </c>
      <c r="G79" s="207" t="s">
        <v>278</v>
      </c>
      <c r="H79" s="15"/>
      <c r="I79" s="16"/>
    </row>
    <row r="80" spans="1:9" ht="17.649999999999999" customHeight="1" x14ac:dyDescent="0.35">
      <c r="B80" s="504" t="s">
        <v>313</v>
      </c>
      <c r="C80" s="504"/>
      <c r="D80" s="504"/>
      <c r="E80" s="504"/>
      <c r="F80" s="207" t="s">
        <v>165</v>
      </c>
      <c r="G80" s="207" t="s">
        <v>278</v>
      </c>
      <c r="H80" s="15"/>
      <c r="I80" s="16"/>
    </row>
    <row r="81" spans="1:9" ht="17.649999999999999" customHeight="1" x14ac:dyDescent="0.35">
      <c r="B81" s="504" t="s">
        <v>314</v>
      </c>
      <c r="C81" s="504"/>
      <c r="D81" s="504"/>
      <c r="E81" s="504"/>
      <c r="F81" s="207" t="s">
        <v>165</v>
      </c>
      <c r="G81" s="207" t="s">
        <v>278</v>
      </c>
      <c r="H81" s="15"/>
      <c r="I81" s="16"/>
    </row>
    <row r="82" spans="1:9" ht="17.649999999999999" customHeight="1" x14ac:dyDescent="0.35">
      <c r="B82" s="504" t="s">
        <v>315</v>
      </c>
      <c r="C82" s="504"/>
      <c r="D82" s="504"/>
      <c r="E82" s="504"/>
      <c r="F82" s="207">
        <v>3</v>
      </c>
      <c r="G82" s="207" t="s">
        <v>278</v>
      </c>
      <c r="H82" s="195"/>
      <c r="I82" s="199"/>
    </row>
    <row r="83" spans="1:9" ht="31.15" customHeight="1" x14ac:dyDescent="0.35">
      <c r="A83" s="503" t="s">
        <v>316</v>
      </c>
      <c r="B83" s="503"/>
      <c r="C83" s="503"/>
      <c r="D83" s="503"/>
      <c r="E83" s="503"/>
      <c r="F83" s="207" t="s">
        <v>165</v>
      </c>
      <c r="G83" s="207" t="s">
        <v>278</v>
      </c>
      <c r="H83" s="207" t="s">
        <v>165</v>
      </c>
      <c r="I83" s="185" t="s">
        <v>307</v>
      </c>
    </row>
    <row r="84" spans="1:9" ht="17.649999999999999" customHeight="1" x14ac:dyDescent="0.35">
      <c r="A84" s="504" t="s">
        <v>317</v>
      </c>
      <c r="B84" s="504"/>
      <c r="C84" s="504"/>
      <c r="D84" s="504"/>
      <c r="E84" s="504"/>
      <c r="F84" s="207">
        <v>40</v>
      </c>
      <c r="G84" s="207" t="s">
        <v>278</v>
      </c>
      <c r="H84" s="207">
        <f>F84/25</f>
        <v>1.6</v>
      </c>
      <c r="I84" s="185" t="s">
        <v>307</v>
      </c>
    </row>
  </sheetData>
  <mergeCells count="91">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B26:G26"/>
    <mergeCell ref="A15:I15"/>
    <mergeCell ref="A16:B16"/>
    <mergeCell ref="C16:I16"/>
    <mergeCell ref="A18:D18"/>
    <mergeCell ref="A19:A20"/>
    <mergeCell ref="B19:G20"/>
    <mergeCell ref="H19:I19"/>
    <mergeCell ref="A21:I21"/>
    <mergeCell ref="B22:G22"/>
    <mergeCell ref="B23:G23"/>
    <mergeCell ref="A24:I24"/>
    <mergeCell ref="B25:G25"/>
    <mergeCell ref="B43:I43"/>
    <mergeCell ref="A27:I27"/>
    <mergeCell ref="B28:G28"/>
    <mergeCell ref="A31:G31"/>
    <mergeCell ref="A32:A45"/>
    <mergeCell ref="B32:I32"/>
    <mergeCell ref="B33:I33"/>
    <mergeCell ref="B34:I34"/>
    <mergeCell ref="B35:I35"/>
    <mergeCell ref="B36:I36"/>
    <mergeCell ref="B37:I37"/>
    <mergeCell ref="B38:I38"/>
    <mergeCell ref="B39:I39"/>
    <mergeCell ref="B40:I40"/>
    <mergeCell ref="B41:I41"/>
    <mergeCell ref="B42:I42"/>
    <mergeCell ref="B44:I44"/>
    <mergeCell ref="B45:I45"/>
    <mergeCell ref="A46:C46"/>
    <mergeCell ref="D46:I46"/>
    <mergeCell ref="A47:C47"/>
    <mergeCell ref="D47:I47"/>
    <mergeCell ref="B62:I62"/>
    <mergeCell ref="A48:G48"/>
    <mergeCell ref="A49:A63"/>
    <mergeCell ref="B49:I49"/>
    <mergeCell ref="B50:I50"/>
    <mergeCell ref="B51:I51"/>
    <mergeCell ref="B52:I52"/>
    <mergeCell ref="B53:I53"/>
    <mergeCell ref="B54:I54"/>
    <mergeCell ref="B55:I55"/>
    <mergeCell ref="B56:I56"/>
    <mergeCell ref="B57:I57"/>
    <mergeCell ref="B58:I58"/>
    <mergeCell ref="B59:I59"/>
    <mergeCell ref="B60:I60"/>
    <mergeCell ref="B61:I61"/>
    <mergeCell ref="A76:E76"/>
    <mergeCell ref="B63:I63"/>
    <mergeCell ref="A64:C64"/>
    <mergeCell ref="D64:I64"/>
    <mergeCell ref="A65:C65"/>
    <mergeCell ref="D65:I65"/>
    <mergeCell ref="A68:B68"/>
    <mergeCell ref="C68:I68"/>
    <mergeCell ref="A69:B69"/>
    <mergeCell ref="C69:I69"/>
    <mergeCell ref="A72:G72"/>
    <mergeCell ref="A73:G73"/>
    <mergeCell ref="A75:G75"/>
    <mergeCell ref="A83:E83"/>
    <mergeCell ref="A84:E84"/>
    <mergeCell ref="B77:E77"/>
    <mergeCell ref="B78:E78"/>
    <mergeCell ref="B79:E79"/>
    <mergeCell ref="B80:E80"/>
    <mergeCell ref="B81:E81"/>
    <mergeCell ref="B82:E82"/>
  </mergeCell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I67"/>
  <sheetViews>
    <sheetView view="pageBreakPreview" topLeftCell="A49" zoomScaleNormal="100" zoomScaleSheetLayoutView="100" workbookViewId="0">
      <selection activeCell="A9" sqref="A9:I9"/>
    </sheetView>
  </sheetViews>
  <sheetFormatPr defaultColWidth="8.81640625" defaultRowHeight="13" x14ac:dyDescent="0.35"/>
  <cols>
    <col min="1" max="1" width="9" style="3" customWidth="1"/>
    <col min="2" max="5" width="9.7265625" style="3" customWidth="1"/>
    <col min="6" max="7" width="9.26953125" style="3" customWidth="1"/>
    <col min="8" max="8" width="11.54296875" style="3" customWidth="1"/>
    <col min="9" max="9" width="8.7265625" style="3" customWidth="1"/>
    <col min="10" max="10" width="2.7265625" style="3" customWidth="1"/>
    <col min="11" max="16384" width="8.81640625" style="3"/>
  </cols>
  <sheetData>
    <row r="1" spans="1:9" x14ac:dyDescent="0.35">
      <c r="A1" s="1" t="s">
        <v>241</v>
      </c>
    </row>
    <row r="2" spans="1:9" x14ac:dyDescent="0.35">
      <c r="A2" s="421" t="s">
        <v>194</v>
      </c>
      <c r="B2" s="421"/>
      <c r="C2" s="421"/>
      <c r="D2" s="421"/>
      <c r="E2" s="421"/>
      <c r="F2" s="421"/>
      <c r="G2" s="421"/>
      <c r="H2" s="421"/>
      <c r="I2" s="421"/>
    </row>
    <row r="3" spans="1:9" x14ac:dyDescent="0.35">
      <c r="A3" s="544" t="s">
        <v>141</v>
      </c>
      <c r="B3" s="558"/>
      <c r="C3" s="558"/>
      <c r="D3" s="558">
        <v>3</v>
      </c>
      <c r="E3" s="558"/>
      <c r="F3" s="558"/>
      <c r="G3" s="558"/>
      <c r="H3" s="558"/>
      <c r="I3" s="545"/>
    </row>
    <row r="4" spans="1:9" x14ac:dyDescent="0.35">
      <c r="A4" s="544" t="s">
        <v>140</v>
      </c>
      <c r="B4" s="558"/>
      <c r="C4" s="558"/>
      <c r="D4" s="769" t="s">
        <v>620</v>
      </c>
      <c r="E4" s="769"/>
      <c r="F4" s="769"/>
      <c r="G4" s="769"/>
      <c r="H4" s="769"/>
      <c r="I4" s="770"/>
    </row>
    <row r="5" spans="1:9" x14ac:dyDescent="0.35">
      <c r="A5" s="544" t="s">
        <v>144</v>
      </c>
      <c r="B5" s="558"/>
      <c r="C5" s="558"/>
      <c r="D5" s="558" t="s">
        <v>243</v>
      </c>
      <c r="E5" s="558"/>
      <c r="F5" s="558"/>
      <c r="G5" s="558"/>
      <c r="H5" s="558"/>
      <c r="I5" s="545"/>
    </row>
    <row r="6" spans="1:9" ht="29.25" customHeight="1" x14ac:dyDescent="0.35">
      <c r="A6" s="544" t="s">
        <v>244</v>
      </c>
      <c r="B6" s="558"/>
      <c r="C6" s="558"/>
      <c r="D6" s="549" t="s">
        <v>1410</v>
      </c>
      <c r="E6" s="549"/>
      <c r="F6" s="549"/>
      <c r="G6" s="549"/>
      <c r="H6" s="549"/>
      <c r="I6" s="512"/>
    </row>
    <row r="8" spans="1:9" x14ac:dyDescent="0.35">
      <c r="A8" s="546" t="s">
        <v>245</v>
      </c>
      <c r="B8" s="546"/>
      <c r="C8" s="546"/>
      <c r="D8" s="546"/>
      <c r="E8" s="546"/>
      <c r="F8" s="546"/>
      <c r="G8" s="546"/>
      <c r="H8" s="546"/>
      <c r="I8" s="546"/>
    </row>
    <row r="9" spans="1:9" x14ac:dyDescent="0.35">
      <c r="A9" s="420" t="s">
        <v>1519</v>
      </c>
      <c r="B9" s="420"/>
      <c r="C9" s="420"/>
      <c r="D9" s="420"/>
      <c r="E9" s="420"/>
      <c r="F9" s="420"/>
      <c r="G9" s="420"/>
      <c r="H9" s="420"/>
      <c r="I9" s="420"/>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3</v>
      </c>
      <c r="G12" s="558"/>
      <c r="H12" s="558"/>
      <c r="I12" s="545"/>
    </row>
    <row r="13" spans="1:9" x14ac:dyDescent="0.35">
      <c r="A13" s="544" t="s">
        <v>16</v>
      </c>
      <c r="B13" s="558"/>
      <c r="C13" s="558"/>
      <c r="D13" s="558"/>
      <c r="E13" s="558"/>
      <c r="F13" s="558" t="s">
        <v>1155</v>
      </c>
      <c r="G13" s="558"/>
      <c r="H13" s="558"/>
      <c r="I13" s="545"/>
    </row>
    <row r="15" spans="1:9" x14ac:dyDescent="0.35">
      <c r="A15" s="420" t="s">
        <v>249</v>
      </c>
      <c r="B15" s="420"/>
      <c r="C15" s="420"/>
      <c r="D15" s="420"/>
      <c r="E15" s="420"/>
      <c r="F15" s="420"/>
      <c r="G15" s="420"/>
      <c r="H15" s="420"/>
      <c r="I15" s="420"/>
    </row>
    <row r="16" spans="1:9" ht="37.5" customHeight="1" x14ac:dyDescent="0.35">
      <c r="A16" s="503" t="s">
        <v>250</v>
      </c>
      <c r="B16" s="503"/>
      <c r="C16" s="767" t="s">
        <v>621</v>
      </c>
      <c r="D16" s="769"/>
      <c r="E16" s="769"/>
      <c r="F16" s="769"/>
      <c r="G16" s="769"/>
      <c r="H16" s="769"/>
      <c r="I16" s="770"/>
    </row>
    <row r="18" spans="1:9" x14ac:dyDescent="0.35">
      <c r="A18" s="554" t="s">
        <v>252</v>
      </c>
      <c r="B18" s="554"/>
      <c r="C18" s="554"/>
      <c r="D18" s="554"/>
    </row>
    <row r="19" spans="1:9" x14ac:dyDescent="0.35">
      <c r="A19" s="555" t="s">
        <v>32</v>
      </c>
      <c r="B19" s="556" t="s">
        <v>33</v>
      </c>
      <c r="C19" s="556"/>
      <c r="D19" s="556"/>
      <c r="E19" s="556"/>
      <c r="F19" s="556"/>
      <c r="G19" s="556"/>
      <c r="H19" s="556" t="s">
        <v>253</v>
      </c>
      <c r="I19" s="538"/>
    </row>
    <row r="20" spans="1:9" ht="30.75" customHeight="1" x14ac:dyDescent="0.35">
      <c r="A20" s="555"/>
      <c r="B20" s="556"/>
      <c r="C20" s="556"/>
      <c r="D20" s="556"/>
      <c r="E20" s="556"/>
      <c r="F20" s="556"/>
      <c r="G20" s="556"/>
      <c r="H20" s="183" t="s">
        <v>1137</v>
      </c>
      <c r="I20" s="189" t="s">
        <v>36</v>
      </c>
    </row>
    <row r="21" spans="1:9" s="2" customFormat="1" ht="17.649999999999999" customHeight="1" x14ac:dyDescent="0.35">
      <c r="A21" s="422" t="s">
        <v>37</v>
      </c>
      <c r="B21" s="424"/>
      <c r="C21" s="424"/>
      <c r="D21" s="424"/>
      <c r="E21" s="424"/>
      <c r="F21" s="424"/>
      <c r="G21" s="424"/>
      <c r="H21" s="424"/>
      <c r="I21" s="425"/>
    </row>
    <row r="22" spans="1:9" ht="53.25" customHeight="1" x14ac:dyDescent="0.35">
      <c r="A22" s="188" t="s">
        <v>622</v>
      </c>
      <c r="B22" s="557" t="s">
        <v>623</v>
      </c>
      <c r="C22" s="557"/>
      <c r="D22" s="557"/>
      <c r="E22" s="557"/>
      <c r="F22" s="557"/>
      <c r="G22" s="557"/>
      <c r="H22" s="5" t="s">
        <v>512</v>
      </c>
      <c r="I22" s="50" t="s">
        <v>224</v>
      </c>
    </row>
    <row r="23" spans="1:9" ht="43.5" customHeight="1" x14ac:dyDescent="0.35">
      <c r="A23" s="188" t="s">
        <v>624</v>
      </c>
      <c r="B23" s="541" t="s">
        <v>625</v>
      </c>
      <c r="C23" s="542"/>
      <c r="D23" s="542"/>
      <c r="E23" s="542"/>
      <c r="F23" s="542"/>
      <c r="G23" s="543"/>
      <c r="H23" s="5" t="s">
        <v>626</v>
      </c>
      <c r="I23" s="50" t="s">
        <v>41</v>
      </c>
    </row>
    <row r="24" spans="1:9" s="2" customFormat="1" ht="17.649999999999999" customHeight="1" x14ac:dyDescent="0.35">
      <c r="A24" s="422" t="s">
        <v>261</v>
      </c>
      <c r="B24" s="424"/>
      <c r="C24" s="424"/>
      <c r="D24" s="424"/>
      <c r="E24" s="424"/>
      <c r="F24" s="424"/>
      <c r="G24" s="424"/>
      <c r="H24" s="424"/>
      <c r="I24" s="425"/>
    </row>
    <row r="25" spans="1:9" ht="39.75" customHeight="1" x14ac:dyDescent="0.35">
      <c r="A25" s="188" t="s">
        <v>627</v>
      </c>
      <c r="B25" s="548" t="s">
        <v>628</v>
      </c>
      <c r="C25" s="548"/>
      <c r="D25" s="548"/>
      <c r="E25" s="548"/>
      <c r="F25" s="548"/>
      <c r="G25" s="548"/>
      <c r="H25" s="5" t="s">
        <v>629</v>
      </c>
      <c r="I25" s="50" t="s">
        <v>41</v>
      </c>
    </row>
    <row r="26" spans="1:9" ht="39.75" customHeight="1" x14ac:dyDescent="0.35">
      <c r="A26" s="188" t="s">
        <v>630</v>
      </c>
      <c r="B26" s="510" t="s">
        <v>631</v>
      </c>
      <c r="C26" s="508"/>
      <c r="D26" s="508"/>
      <c r="E26" s="508"/>
      <c r="F26" s="508"/>
      <c r="G26" s="509"/>
      <c r="H26" s="5" t="s">
        <v>267</v>
      </c>
      <c r="I26" s="50" t="s">
        <v>44</v>
      </c>
    </row>
    <row r="27" spans="1:9" ht="39.75" customHeight="1" x14ac:dyDescent="0.35">
      <c r="A27" s="188" t="s">
        <v>632</v>
      </c>
      <c r="B27" s="510" t="s">
        <v>633</v>
      </c>
      <c r="C27" s="508"/>
      <c r="D27" s="508"/>
      <c r="E27" s="508"/>
      <c r="F27" s="508"/>
      <c r="G27" s="509"/>
      <c r="H27" s="5" t="s">
        <v>521</v>
      </c>
      <c r="I27" s="50" t="s">
        <v>224</v>
      </c>
    </row>
    <row r="28" spans="1:9" s="2" customFormat="1" ht="17.649999999999999" customHeight="1" x14ac:dyDescent="0.35">
      <c r="A28" s="422" t="s">
        <v>271</v>
      </c>
      <c r="B28" s="424"/>
      <c r="C28" s="424"/>
      <c r="D28" s="424"/>
      <c r="E28" s="424"/>
      <c r="F28" s="424"/>
      <c r="G28" s="424"/>
      <c r="H28" s="424"/>
      <c r="I28" s="425"/>
    </row>
    <row r="29" spans="1:9" ht="45" customHeight="1" x14ac:dyDescent="0.35">
      <c r="A29" s="188" t="s">
        <v>634</v>
      </c>
      <c r="B29" s="549" t="s">
        <v>635</v>
      </c>
      <c r="C29" s="549"/>
      <c r="D29" s="549"/>
      <c r="E29" s="549"/>
      <c r="F29" s="549"/>
      <c r="G29" s="549"/>
      <c r="H29" s="5" t="s">
        <v>636</v>
      </c>
      <c r="I29" s="50" t="s">
        <v>44</v>
      </c>
    </row>
    <row r="31" spans="1:9" x14ac:dyDescent="0.35">
      <c r="A31" s="1" t="s">
        <v>276</v>
      </c>
    </row>
    <row r="32" spans="1:9" s="2" customFormat="1" ht="17.649999999999999" customHeight="1" x14ac:dyDescent="0.35">
      <c r="A32" s="515" t="s">
        <v>277</v>
      </c>
      <c r="B32" s="515"/>
      <c r="C32" s="515"/>
      <c r="D32" s="515"/>
      <c r="E32" s="515"/>
      <c r="F32" s="515"/>
      <c r="G32" s="515"/>
      <c r="H32" s="6">
        <v>15</v>
      </c>
      <c r="I32" s="197" t="s">
        <v>278</v>
      </c>
    </row>
    <row r="33" spans="1:9" ht="35.25" customHeight="1" x14ac:dyDescent="0.35">
      <c r="A33" s="516" t="s">
        <v>279</v>
      </c>
      <c r="B33" s="519" t="s">
        <v>637</v>
      </c>
      <c r="C33" s="520"/>
      <c r="D33" s="520"/>
      <c r="E33" s="520"/>
      <c r="F33" s="520"/>
      <c r="G33" s="520"/>
      <c r="H33" s="520"/>
      <c r="I33" s="520"/>
    </row>
    <row r="34" spans="1:9" ht="39" customHeight="1" x14ac:dyDescent="0.35">
      <c r="A34" s="517"/>
      <c r="B34" s="521" t="s">
        <v>638</v>
      </c>
      <c r="C34" s="522"/>
      <c r="D34" s="522"/>
      <c r="E34" s="522"/>
      <c r="F34" s="522"/>
      <c r="G34" s="522"/>
      <c r="H34" s="522"/>
      <c r="I34" s="522"/>
    </row>
    <row r="35" spans="1:9" ht="21" customHeight="1" x14ac:dyDescent="0.35">
      <c r="A35" s="517"/>
      <c r="B35" s="521" t="s">
        <v>639</v>
      </c>
      <c r="C35" s="522"/>
      <c r="D35" s="522"/>
      <c r="E35" s="522"/>
      <c r="F35" s="522"/>
      <c r="G35" s="522"/>
      <c r="H35" s="522"/>
      <c r="I35" s="522"/>
    </row>
    <row r="36" spans="1:9" ht="30" customHeight="1" x14ac:dyDescent="0.35">
      <c r="A36" s="517"/>
      <c r="B36" s="521" t="s">
        <v>640</v>
      </c>
      <c r="C36" s="522"/>
      <c r="D36" s="522"/>
      <c r="E36" s="522"/>
      <c r="F36" s="522"/>
      <c r="G36" s="522"/>
      <c r="H36" s="522"/>
      <c r="I36" s="522"/>
    </row>
    <row r="37" spans="1:9" ht="30" customHeight="1" x14ac:dyDescent="0.35">
      <c r="A37" s="517"/>
      <c r="B37" s="521" t="s">
        <v>641</v>
      </c>
      <c r="C37" s="522"/>
      <c r="D37" s="522"/>
      <c r="E37" s="522"/>
      <c r="F37" s="522"/>
      <c r="G37" s="522"/>
      <c r="H37" s="522"/>
      <c r="I37" s="522"/>
    </row>
    <row r="38" spans="1:9" ht="18" customHeight="1" x14ac:dyDescent="0.35">
      <c r="A38" s="517"/>
      <c r="B38" s="521" t="s">
        <v>642</v>
      </c>
      <c r="C38" s="522"/>
      <c r="D38" s="522"/>
      <c r="E38" s="522"/>
      <c r="F38" s="522"/>
      <c r="G38" s="522"/>
      <c r="H38" s="522"/>
      <c r="I38" s="522"/>
    </row>
    <row r="39" spans="1:9" ht="18" customHeight="1" x14ac:dyDescent="0.35">
      <c r="A39" s="517"/>
      <c r="B39" s="521" t="s">
        <v>643</v>
      </c>
      <c r="C39" s="522"/>
      <c r="D39" s="522"/>
      <c r="E39" s="522"/>
      <c r="F39" s="522"/>
      <c r="G39" s="522"/>
      <c r="H39" s="522"/>
      <c r="I39" s="522"/>
    </row>
    <row r="40" spans="1:9" ht="20.25" customHeight="1" x14ac:dyDescent="0.35">
      <c r="A40" s="517"/>
      <c r="B40" s="521" t="s">
        <v>644</v>
      </c>
      <c r="C40" s="522"/>
      <c r="D40" s="522"/>
      <c r="E40" s="522"/>
      <c r="F40" s="522"/>
      <c r="G40" s="522"/>
      <c r="H40" s="522"/>
      <c r="I40" s="522"/>
    </row>
    <row r="41" spans="1:9" ht="21" customHeight="1" x14ac:dyDescent="0.35">
      <c r="A41" s="506" t="s">
        <v>289</v>
      </c>
      <c r="B41" s="547"/>
      <c r="C41" s="547"/>
      <c r="D41" s="547" t="s">
        <v>645</v>
      </c>
      <c r="E41" s="547"/>
      <c r="F41" s="547"/>
      <c r="G41" s="547"/>
      <c r="H41" s="547"/>
      <c r="I41" s="507"/>
    </row>
    <row r="42" spans="1:9" ht="30" customHeight="1" x14ac:dyDescent="0.35">
      <c r="A42" s="509" t="s">
        <v>291</v>
      </c>
      <c r="B42" s="548"/>
      <c r="C42" s="548"/>
      <c r="D42" s="548" t="s">
        <v>1411</v>
      </c>
      <c r="E42" s="548"/>
      <c r="F42" s="548"/>
      <c r="G42" s="548"/>
      <c r="H42" s="548"/>
      <c r="I42" s="510"/>
    </row>
    <row r="43" spans="1:9" s="2" customFormat="1" ht="17.649999999999999" customHeight="1" x14ac:dyDescent="0.35">
      <c r="A43" s="515" t="s">
        <v>292</v>
      </c>
      <c r="B43" s="515"/>
      <c r="C43" s="515"/>
      <c r="D43" s="515"/>
      <c r="E43" s="515"/>
      <c r="F43" s="515"/>
      <c r="G43" s="515"/>
      <c r="H43" s="6">
        <v>20</v>
      </c>
      <c r="I43" s="197" t="s">
        <v>278</v>
      </c>
    </row>
    <row r="44" spans="1:9" ht="20.25" customHeight="1" x14ac:dyDescent="0.35">
      <c r="A44" s="516" t="s">
        <v>279</v>
      </c>
      <c r="B44" s="559" t="s">
        <v>646</v>
      </c>
      <c r="C44" s="559"/>
      <c r="D44" s="559"/>
      <c r="E44" s="559"/>
      <c r="F44" s="559"/>
      <c r="G44" s="559"/>
      <c r="H44" s="559"/>
      <c r="I44" s="519"/>
    </row>
    <row r="45" spans="1:9" ht="39" customHeight="1" x14ac:dyDescent="0.35">
      <c r="A45" s="517"/>
      <c r="B45" s="521" t="s">
        <v>647</v>
      </c>
      <c r="C45" s="522"/>
      <c r="D45" s="522"/>
      <c r="E45" s="522"/>
      <c r="F45" s="522"/>
      <c r="G45" s="522"/>
      <c r="H45" s="522"/>
      <c r="I45" s="522"/>
    </row>
    <row r="46" spans="1:9" ht="31.5" customHeight="1" x14ac:dyDescent="0.35">
      <c r="A46" s="517"/>
      <c r="B46" s="521" t="s">
        <v>648</v>
      </c>
      <c r="C46" s="522"/>
      <c r="D46" s="522"/>
      <c r="E46" s="522"/>
      <c r="F46" s="522"/>
      <c r="G46" s="522"/>
      <c r="H46" s="522"/>
      <c r="I46" s="522"/>
    </row>
    <row r="47" spans="1:9" ht="27" customHeight="1" x14ac:dyDescent="0.35">
      <c r="A47" s="506" t="s">
        <v>289</v>
      </c>
      <c r="B47" s="547"/>
      <c r="C47" s="547"/>
      <c r="D47" s="547" t="s">
        <v>1412</v>
      </c>
      <c r="E47" s="547"/>
      <c r="F47" s="547"/>
      <c r="G47" s="547"/>
      <c r="H47" s="547"/>
      <c r="I47" s="507"/>
    </row>
    <row r="48" spans="1:9" ht="35.5" customHeight="1" x14ac:dyDescent="0.35">
      <c r="A48" s="509" t="s">
        <v>291</v>
      </c>
      <c r="B48" s="548"/>
      <c r="C48" s="548"/>
      <c r="D48" s="548" t="s">
        <v>1413</v>
      </c>
      <c r="E48" s="548"/>
      <c r="F48" s="548"/>
      <c r="G48" s="548"/>
      <c r="H48" s="548"/>
      <c r="I48" s="510"/>
    </row>
    <row r="50" spans="1:9" x14ac:dyDescent="0.35">
      <c r="A50" s="1" t="s">
        <v>301</v>
      </c>
    </row>
    <row r="51" spans="1:9" ht="52" customHeight="1" x14ac:dyDescent="0.35">
      <c r="A51" s="506" t="s">
        <v>302</v>
      </c>
      <c r="B51" s="547"/>
      <c r="C51" s="549" t="s">
        <v>1414</v>
      </c>
      <c r="D51" s="549"/>
      <c r="E51" s="549"/>
      <c r="F51" s="549"/>
      <c r="G51" s="549"/>
      <c r="H51" s="549"/>
      <c r="I51" s="512"/>
    </row>
    <row r="52" spans="1:9" ht="62.15" customHeight="1" x14ac:dyDescent="0.35">
      <c r="A52" s="506" t="s">
        <v>304</v>
      </c>
      <c r="B52" s="547"/>
      <c r="C52" s="549" t="s">
        <v>1138</v>
      </c>
      <c r="D52" s="549"/>
      <c r="E52" s="549"/>
      <c r="F52" s="549"/>
      <c r="G52" s="549"/>
      <c r="H52" s="549"/>
      <c r="I52" s="512"/>
    </row>
    <row r="54" spans="1:9" x14ac:dyDescent="0.35">
      <c r="A54" s="2" t="s">
        <v>305</v>
      </c>
      <c r="B54" s="7"/>
      <c r="C54" s="7"/>
      <c r="D54" s="7"/>
      <c r="E54" s="7"/>
      <c r="F54" s="7"/>
      <c r="G54" s="7"/>
    </row>
    <row r="55" spans="1:9" ht="20.25" customHeight="1" x14ac:dyDescent="0.35">
      <c r="A55" s="513" t="s">
        <v>306</v>
      </c>
      <c r="B55" s="513"/>
      <c r="C55" s="513"/>
      <c r="D55" s="513"/>
      <c r="E55" s="513"/>
      <c r="F55" s="513"/>
      <c r="G55" s="513"/>
      <c r="H55" s="51">
        <v>1.2</v>
      </c>
      <c r="I55" s="243" t="s">
        <v>307</v>
      </c>
    </row>
    <row r="56" spans="1:9" ht="29.25" customHeight="1" x14ac:dyDescent="0.35">
      <c r="A56" s="834" t="s">
        <v>308</v>
      </c>
      <c r="B56" s="834"/>
      <c r="C56" s="834"/>
      <c r="D56" s="834"/>
      <c r="E56" s="834"/>
      <c r="F56" s="834"/>
      <c r="G56" s="834"/>
      <c r="H56" s="51">
        <v>1.8</v>
      </c>
      <c r="I56" s="243" t="s">
        <v>307</v>
      </c>
    </row>
    <row r="57" spans="1:9" x14ac:dyDescent="0.35">
      <c r="A57" s="252"/>
      <c r="B57" s="252"/>
      <c r="C57" s="252"/>
      <c r="D57" s="252"/>
      <c r="E57" s="252"/>
      <c r="F57" s="252"/>
      <c r="G57" s="252"/>
      <c r="H57" s="253"/>
      <c r="I57" s="181"/>
    </row>
    <row r="58" spans="1:9" x14ac:dyDescent="0.35">
      <c r="A58" s="511" t="s">
        <v>309</v>
      </c>
      <c r="B58" s="511"/>
      <c r="C58" s="511"/>
      <c r="D58" s="511"/>
      <c r="E58" s="511"/>
      <c r="F58" s="511"/>
      <c r="G58" s="511"/>
      <c r="H58" s="10"/>
      <c r="I58" s="11"/>
    </row>
    <row r="59" spans="1:9" ht="17.649999999999999" customHeight="1" x14ac:dyDescent="0.35">
      <c r="A59" s="503" t="s">
        <v>310</v>
      </c>
      <c r="B59" s="503"/>
      <c r="C59" s="503"/>
      <c r="D59" s="503"/>
      <c r="E59" s="503"/>
      <c r="F59" s="207">
        <f>SUM(F60:F65)</f>
        <v>45</v>
      </c>
      <c r="G59" s="207" t="s">
        <v>278</v>
      </c>
      <c r="H59" s="207">
        <f>F59/25</f>
        <v>1.8</v>
      </c>
      <c r="I59" s="185" t="s">
        <v>307</v>
      </c>
    </row>
    <row r="60" spans="1:9" ht="17.649999999999999" customHeight="1" x14ac:dyDescent="0.35">
      <c r="A60" s="12" t="s">
        <v>143</v>
      </c>
      <c r="B60" s="504" t="s">
        <v>145</v>
      </c>
      <c r="C60" s="504"/>
      <c r="D60" s="504"/>
      <c r="E60" s="504"/>
      <c r="F60" s="207">
        <v>15</v>
      </c>
      <c r="G60" s="207" t="s">
        <v>278</v>
      </c>
      <c r="H60" s="13"/>
      <c r="I60" s="14"/>
    </row>
    <row r="61" spans="1:9" ht="17.649999999999999" customHeight="1" x14ac:dyDescent="0.35">
      <c r="B61" s="504" t="s">
        <v>311</v>
      </c>
      <c r="C61" s="504"/>
      <c r="D61" s="504"/>
      <c r="E61" s="504"/>
      <c r="F61" s="207">
        <v>20</v>
      </c>
      <c r="G61" s="207" t="s">
        <v>278</v>
      </c>
      <c r="H61" s="15"/>
      <c r="I61" s="16"/>
    </row>
    <row r="62" spans="1:9" ht="17.649999999999999" customHeight="1" x14ac:dyDescent="0.35">
      <c r="B62" s="504" t="s">
        <v>312</v>
      </c>
      <c r="C62" s="504"/>
      <c r="D62" s="504"/>
      <c r="E62" s="504"/>
      <c r="F62" s="207">
        <v>8</v>
      </c>
      <c r="G62" s="207" t="s">
        <v>278</v>
      </c>
      <c r="H62" s="15"/>
      <c r="I62" s="16"/>
    </row>
    <row r="63" spans="1:9" ht="17.649999999999999" customHeight="1" x14ac:dyDescent="0.35">
      <c r="B63" s="504" t="s">
        <v>313</v>
      </c>
      <c r="C63" s="504"/>
      <c r="D63" s="504"/>
      <c r="E63" s="504"/>
      <c r="F63" s="207" t="s">
        <v>165</v>
      </c>
      <c r="G63" s="207" t="s">
        <v>278</v>
      </c>
      <c r="H63" s="15"/>
      <c r="I63" s="16"/>
    </row>
    <row r="64" spans="1:9" ht="17.649999999999999" customHeight="1" x14ac:dyDescent="0.35">
      <c r="B64" s="504" t="s">
        <v>314</v>
      </c>
      <c r="C64" s="504"/>
      <c r="D64" s="504"/>
      <c r="E64" s="504"/>
      <c r="F64" s="207" t="s">
        <v>165</v>
      </c>
      <c r="G64" s="207" t="s">
        <v>278</v>
      </c>
      <c r="H64" s="15"/>
      <c r="I64" s="16"/>
    </row>
    <row r="65" spans="1:9" ht="17.649999999999999" customHeight="1" x14ac:dyDescent="0.35">
      <c r="B65" s="504" t="s">
        <v>315</v>
      </c>
      <c r="C65" s="504"/>
      <c r="D65" s="504"/>
      <c r="E65" s="504"/>
      <c r="F65" s="207">
        <v>2</v>
      </c>
      <c r="G65" s="207" t="s">
        <v>278</v>
      </c>
      <c r="H65" s="195"/>
      <c r="I65" s="199"/>
    </row>
    <row r="66" spans="1:9" ht="31.15" customHeight="1" x14ac:dyDescent="0.35">
      <c r="A66" s="503" t="s">
        <v>316</v>
      </c>
      <c r="B66" s="503"/>
      <c r="C66" s="503"/>
      <c r="D66" s="503"/>
      <c r="E66" s="503"/>
      <c r="F66" s="207" t="s">
        <v>165</v>
      </c>
      <c r="G66" s="207" t="s">
        <v>278</v>
      </c>
      <c r="H66" s="207" t="s">
        <v>165</v>
      </c>
      <c r="I66" s="185" t="s">
        <v>307</v>
      </c>
    </row>
    <row r="67" spans="1:9" ht="17.649999999999999" customHeight="1" x14ac:dyDescent="0.35">
      <c r="A67" s="504" t="s">
        <v>317</v>
      </c>
      <c r="B67" s="504"/>
      <c r="C67" s="504"/>
      <c r="D67" s="504"/>
      <c r="E67" s="504"/>
      <c r="F67" s="207">
        <v>30</v>
      </c>
      <c r="G67" s="207" t="s">
        <v>278</v>
      </c>
      <c r="H67" s="207">
        <f>F67/25</f>
        <v>1.2</v>
      </c>
      <c r="I67" s="185" t="s">
        <v>307</v>
      </c>
    </row>
  </sheetData>
  <mergeCells count="74">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B26:G26"/>
    <mergeCell ref="A15:I15"/>
    <mergeCell ref="A16:B16"/>
    <mergeCell ref="C16:I16"/>
    <mergeCell ref="A18:D18"/>
    <mergeCell ref="A19:A20"/>
    <mergeCell ref="B19:G20"/>
    <mergeCell ref="H19:I19"/>
    <mergeCell ref="A21:I21"/>
    <mergeCell ref="B22:G22"/>
    <mergeCell ref="B23:G23"/>
    <mergeCell ref="A24:I24"/>
    <mergeCell ref="B25:G25"/>
    <mergeCell ref="B27:G27"/>
    <mergeCell ref="A28:I28"/>
    <mergeCell ref="B29:G29"/>
    <mergeCell ref="A32:G32"/>
    <mergeCell ref="A33:A40"/>
    <mergeCell ref="B33:I33"/>
    <mergeCell ref="B34:I34"/>
    <mergeCell ref="B35:I35"/>
    <mergeCell ref="B36:I36"/>
    <mergeCell ref="B37:I37"/>
    <mergeCell ref="A47:C47"/>
    <mergeCell ref="D47:I47"/>
    <mergeCell ref="B38:I38"/>
    <mergeCell ref="B39:I39"/>
    <mergeCell ref="B40:I40"/>
    <mergeCell ref="A41:C41"/>
    <mergeCell ref="D41:I41"/>
    <mergeCell ref="A42:C42"/>
    <mergeCell ref="D42:I42"/>
    <mergeCell ref="A43:G43"/>
    <mergeCell ref="A44:A46"/>
    <mergeCell ref="B44:I44"/>
    <mergeCell ref="B45:I45"/>
    <mergeCell ref="B46:I46"/>
    <mergeCell ref="B62:E62"/>
    <mergeCell ref="A48:C48"/>
    <mergeCell ref="D48:I48"/>
    <mergeCell ref="A51:B51"/>
    <mergeCell ref="C51:I51"/>
    <mergeCell ref="A52:B52"/>
    <mergeCell ref="C52:I52"/>
    <mergeCell ref="A55:G55"/>
    <mergeCell ref="A58:G58"/>
    <mergeCell ref="A59:E59"/>
    <mergeCell ref="B60:E60"/>
    <mergeCell ref="B61:E61"/>
    <mergeCell ref="A56:G56"/>
    <mergeCell ref="B63:E63"/>
    <mergeCell ref="B64:E64"/>
    <mergeCell ref="B65:E65"/>
    <mergeCell ref="A66:E66"/>
    <mergeCell ref="A67:E67"/>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I68"/>
  <sheetViews>
    <sheetView view="pageBreakPreview" zoomScaleNormal="100" zoomScaleSheetLayoutView="100" workbookViewId="0">
      <selection activeCell="A9" sqref="A9:I9"/>
    </sheetView>
  </sheetViews>
  <sheetFormatPr defaultColWidth="8.81640625" defaultRowHeight="13" x14ac:dyDescent="0.35"/>
  <cols>
    <col min="1" max="1" width="10.26953125" style="3" customWidth="1"/>
    <col min="2" max="2" width="9.7265625" style="3" customWidth="1"/>
    <col min="3" max="3" width="8.7265625" style="3" customWidth="1"/>
    <col min="4" max="4" width="9.7265625" style="3" customWidth="1"/>
    <col min="5" max="5" width="8.81640625" style="3" customWidth="1"/>
    <col min="6" max="6" width="9.26953125" style="3" customWidth="1"/>
    <col min="7" max="7" width="9.81640625" style="3" customWidth="1"/>
    <col min="8" max="8" width="11.54296875" style="3" customWidth="1"/>
    <col min="9" max="9" width="9.26953125" style="3" customWidth="1"/>
    <col min="10" max="10" width="2.7265625" style="3" customWidth="1"/>
    <col min="11" max="16384" width="8.81640625" style="3"/>
  </cols>
  <sheetData>
    <row r="1" spans="1:9" x14ac:dyDescent="0.35">
      <c r="A1" s="1" t="s">
        <v>241</v>
      </c>
    </row>
    <row r="2" spans="1:9" x14ac:dyDescent="0.35">
      <c r="A2" s="421" t="s">
        <v>195</v>
      </c>
      <c r="B2" s="421"/>
      <c r="C2" s="421"/>
      <c r="D2" s="421"/>
      <c r="E2" s="421"/>
      <c r="F2" s="421"/>
      <c r="G2" s="421"/>
      <c r="H2" s="421"/>
      <c r="I2" s="421"/>
    </row>
    <row r="3" spans="1:9" x14ac:dyDescent="0.35">
      <c r="A3" s="544" t="s">
        <v>141</v>
      </c>
      <c r="B3" s="558"/>
      <c r="C3" s="558"/>
      <c r="D3" s="545">
        <v>4</v>
      </c>
      <c r="E3" s="504"/>
      <c r="F3" s="504"/>
      <c r="G3" s="504"/>
      <c r="H3" s="504"/>
      <c r="I3" s="504"/>
    </row>
    <row r="4" spans="1:9" x14ac:dyDescent="0.35">
      <c r="A4" s="544" t="s">
        <v>140</v>
      </c>
      <c r="B4" s="558"/>
      <c r="C4" s="558"/>
      <c r="D4" s="770" t="s">
        <v>509</v>
      </c>
      <c r="E4" s="839"/>
      <c r="F4" s="839"/>
      <c r="G4" s="839"/>
      <c r="H4" s="839"/>
      <c r="I4" s="839"/>
    </row>
    <row r="5" spans="1:9" x14ac:dyDescent="0.35">
      <c r="A5" s="544" t="s">
        <v>144</v>
      </c>
      <c r="B5" s="558"/>
      <c r="C5" s="558"/>
      <c r="D5" s="545" t="s">
        <v>318</v>
      </c>
      <c r="E5" s="504"/>
      <c r="F5" s="504"/>
      <c r="G5" s="504"/>
      <c r="H5" s="504"/>
      <c r="I5" s="504"/>
    </row>
    <row r="6" spans="1:9" ht="30" customHeight="1" x14ac:dyDescent="0.35">
      <c r="A6" s="544" t="s">
        <v>244</v>
      </c>
      <c r="B6" s="558"/>
      <c r="C6" s="558"/>
      <c r="D6" s="512" t="s">
        <v>1415</v>
      </c>
      <c r="E6" s="503"/>
      <c r="F6" s="503"/>
      <c r="G6" s="503"/>
      <c r="H6" s="503"/>
      <c r="I6" s="503"/>
    </row>
    <row r="8" spans="1:9" x14ac:dyDescent="0.35">
      <c r="A8" s="546" t="s">
        <v>245</v>
      </c>
      <c r="B8" s="546"/>
      <c r="C8" s="546"/>
      <c r="D8" s="546"/>
      <c r="E8" s="546"/>
      <c r="F8" s="546"/>
      <c r="G8" s="546"/>
      <c r="H8" s="546"/>
      <c r="I8" s="546"/>
    </row>
    <row r="9" spans="1:9" x14ac:dyDescent="0.35">
      <c r="A9" s="420" t="s">
        <v>1487</v>
      </c>
      <c r="B9" s="420"/>
      <c r="C9" s="420"/>
      <c r="D9" s="420"/>
      <c r="E9" s="420"/>
      <c r="F9" s="420"/>
      <c r="G9" s="420"/>
      <c r="H9" s="420"/>
      <c r="I9" s="420"/>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3</v>
      </c>
      <c r="G12" s="558"/>
      <c r="H12" s="558"/>
      <c r="I12" s="545"/>
    </row>
    <row r="13" spans="1:9" x14ac:dyDescent="0.35">
      <c r="A13" s="544" t="s">
        <v>16</v>
      </c>
      <c r="B13" s="558"/>
      <c r="C13" s="558"/>
      <c r="D13" s="558"/>
      <c r="E13" s="558"/>
      <c r="F13" s="558" t="s">
        <v>1155</v>
      </c>
      <c r="G13" s="558"/>
      <c r="H13" s="558"/>
      <c r="I13" s="545"/>
    </row>
    <row r="15" spans="1:9" x14ac:dyDescent="0.35">
      <c r="A15" s="420" t="s">
        <v>249</v>
      </c>
      <c r="B15" s="420"/>
      <c r="C15" s="420"/>
      <c r="D15" s="420"/>
      <c r="E15" s="420"/>
      <c r="F15" s="420"/>
      <c r="G15" s="420"/>
      <c r="H15" s="420"/>
      <c r="I15" s="420"/>
    </row>
    <row r="16" spans="1:9" ht="37.5" customHeight="1" x14ac:dyDescent="0.35">
      <c r="A16" s="503" t="s">
        <v>250</v>
      </c>
      <c r="B16" s="503"/>
      <c r="C16" s="767" t="s">
        <v>319</v>
      </c>
      <c r="D16" s="767"/>
      <c r="E16" s="767"/>
      <c r="F16" s="767"/>
      <c r="G16" s="767"/>
      <c r="H16" s="767"/>
      <c r="I16" s="768"/>
    </row>
    <row r="18" spans="1:9" x14ac:dyDescent="0.35">
      <c r="A18" s="554" t="s">
        <v>252</v>
      </c>
      <c r="B18" s="554"/>
      <c r="C18" s="554"/>
      <c r="D18" s="554"/>
    </row>
    <row r="19" spans="1:9" x14ac:dyDescent="0.35">
      <c r="A19" s="555" t="s">
        <v>32</v>
      </c>
      <c r="B19" s="556" t="s">
        <v>33</v>
      </c>
      <c r="C19" s="556"/>
      <c r="D19" s="556"/>
      <c r="E19" s="556"/>
      <c r="F19" s="556"/>
      <c r="G19" s="556"/>
      <c r="H19" s="556" t="s">
        <v>253</v>
      </c>
      <c r="I19" s="538"/>
    </row>
    <row r="20" spans="1:9" ht="26" x14ac:dyDescent="0.35">
      <c r="A20" s="555"/>
      <c r="B20" s="556"/>
      <c r="C20" s="556"/>
      <c r="D20" s="556"/>
      <c r="E20" s="556"/>
      <c r="F20" s="556"/>
      <c r="G20" s="556"/>
      <c r="H20" s="183" t="s">
        <v>254</v>
      </c>
      <c r="I20" s="189" t="s">
        <v>36</v>
      </c>
    </row>
    <row r="21" spans="1:9" s="2" customFormat="1" ht="17.649999999999999" customHeight="1" x14ac:dyDescent="0.35">
      <c r="A21" s="422" t="s">
        <v>37</v>
      </c>
      <c r="B21" s="424"/>
      <c r="C21" s="424"/>
      <c r="D21" s="424"/>
      <c r="E21" s="424"/>
      <c r="F21" s="424"/>
      <c r="G21" s="424"/>
      <c r="H21" s="424"/>
      <c r="I21" s="425"/>
    </row>
    <row r="22" spans="1:9" ht="57" customHeight="1" x14ac:dyDescent="0.35">
      <c r="A22" s="48" t="s">
        <v>510</v>
      </c>
      <c r="B22" s="838" t="s">
        <v>511</v>
      </c>
      <c r="C22" s="838"/>
      <c r="D22" s="838"/>
      <c r="E22" s="838"/>
      <c r="F22" s="838"/>
      <c r="G22" s="838"/>
      <c r="H22" s="49" t="s">
        <v>512</v>
      </c>
      <c r="I22" s="3" t="s">
        <v>44</v>
      </c>
    </row>
    <row r="23" spans="1:9" ht="57" customHeight="1" x14ac:dyDescent="0.35">
      <c r="A23" s="48" t="s">
        <v>513</v>
      </c>
      <c r="B23" s="739" t="s">
        <v>514</v>
      </c>
      <c r="C23" s="740"/>
      <c r="D23" s="740"/>
      <c r="E23" s="740"/>
      <c r="F23" s="740"/>
      <c r="G23" s="741"/>
      <c r="H23" s="49" t="s">
        <v>515</v>
      </c>
      <c r="I23" s="224" t="s">
        <v>44</v>
      </c>
    </row>
    <row r="24" spans="1:9" s="2" customFormat="1" ht="17.649999999999999" customHeight="1" x14ac:dyDescent="0.35">
      <c r="A24" s="835" t="s">
        <v>261</v>
      </c>
      <c r="B24" s="836"/>
      <c r="C24" s="836"/>
      <c r="D24" s="836"/>
      <c r="E24" s="836"/>
      <c r="F24" s="836"/>
      <c r="G24" s="836"/>
      <c r="H24" s="836"/>
      <c r="I24" s="837"/>
    </row>
    <row r="25" spans="1:9" ht="51" customHeight="1" x14ac:dyDescent="0.35">
      <c r="A25" s="48" t="s">
        <v>516</v>
      </c>
      <c r="B25" s="725" t="s">
        <v>517</v>
      </c>
      <c r="C25" s="725"/>
      <c r="D25" s="725"/>
      <c r="E25" s="725"/>
      <c r="F25" s="725"/>
      <c r="G25" s="725"/>
      <c r="H25" s="49" t="s">
        <v>518</v>
      </c>
      <c r="I25" s="3" t="s">
        <v>44</v>
      </c>
    </row>
    <row r="26" spans="1:9" ht="51" customHeight="1" x14ac:dyDescent="0.35">
      <c r="A26" s="48" t="s">
        <v>519</v>
      </c>
      <c r="B26" s="726" t="s">
        <v>520</v>
      </c>
      <c r="C26" s="742"/>
      <c r="D26" s="742"/>
      <c r="E26" s="742"/>
      <c r="F26" s="742"/>
      <c r="G26" s="743"/>
      <c r="H26" s="49" t="s">
        <v>521</v>
      </c>
      <c r="I26" s="224" t="s">
        <v>44</v>
      </c>
    </row>
    <row r="27" spans="1:9" s="2" customFormat="1" ht="17.649999999999999" customHeight="1" x14ac:dyDescent="0.35">
      <c r="A27" s="835" t="s">
        <v>271</v>
      </c>
      <c r="B27" s="836"/>
      <c r="C27" s="836"/>
      <c r="D27" s="836"/>
      <c r="E27" s="836"/>
      <c r="F27" s="836"/>
      <c r="G27" s="836"/>
      <c r="H27" s="836"/>
      <c r="I27" s="837"/>
    </row>
    <row r="28" spans="1:9" ht="33.75" customHeight="1" x14ac:dyDescent="0.35">
      <c r="A28" s="48" t="s">
        <v>522</v>
      </c>
      <c r="B28" s="767" t="s">
        <v>523</v>
      </c>
      <c r="C28" s="767"/>
      <c r="D28" s="767"/>
      <c r="E28" s="767"/>
      <c r="F28" s="767"/>
      <c r="G28" s="767"/>
      <c r="H28" s="49" t="s">
        <v>524</v>
      </c>
      <c r="I28" s="3" t="s">
        <v>44</v>
      </c>
    </row>
    <row r="29" spans="1:9" x14ac:dyDescent="0.35">
      <c r="I29" s="225"/>
    </row>
    <row r="30" spans="1:9" x14ac:dyDescent="0.35">
      <c r="A30" s="1" t="s">
        <v>276</v>
      </c>
    </row>
    <row r="31" spans="1:9" s="2" customFormat="1" ht="17.649999999999999" customHeight="1" x14ac:dyDescent="0.35">
      <c r="A31" s="515" t="s">
        <v>277</v>
      </c>
      <c r="B31" s="515"/>
      <c r="C31" s="515"/>
      <c r="D31" s="515"/>
      <c r="E31" s="515"/>
      <c r="F31" s="515"/>
      <c r="G31" s="515"/>
      <c r="H31" s="6">
        <v>20</v>
      </c>
      <c r="I31" s="197" t="s">
        <v>278</v>
      </c>
    </row>
    <row r="32" spans="1:9" ht="18" customHeight="1" x14ac:dyDescent="0.35">
      <c r="A32" s="516" t="s">
        <v>279</v>
      </c>
      <c r="B32" s="559" t="s">
        <v>525</v>
      </c>
      <c r="C32" s="559"/>
      <c r="D32" s="559"/>
      <c r="E32" s="559"/>
      <c r="F32" s="559"/>
      <c r="G32" s="559"/>
      <c r="H32" s="559"/>
      <c r="I32" s="519"/>
    </row>
    <row r="33" spans="1:9" ht="30" customHeight="1" x14ac:dyDescent="0.35">
      <c r="A33" s="517"/>
      <c r="B33" s="521" t="s">
        <v>526</v>
      </c>
      <c r="C33" s="522"/>
      <c r="D33" s="522"/>
      <c r="E33" s="522"/>
      <c r="F33" s="522"/>
      <c r="G33" s="522"/>
      <c r="H33" s="522"/>
      <c r="I33" s="522"/>
    </row>
    <row r="34" spans="1:9" ht="19.5" customHeight="1" x14ac:dyDescent="0.35">
      <c r="A34" s="517"/>
      <c r="B34" s="521" t="s">
        <v>1439</v>
      </c>
      <c r="C34" s="522"/>
      <c r="D34" s="522"/>
      <c r="E34" s="522"/>
      <c r="F34" s="522"/>
      <c r="G34" s="522"/>
      <c r="H34" s="522"/>
      <c r="I34" s="522"/>
    </row>
    <row r="35" spans="1:9" ht="33" customHeight="1" x14ac:dyDescent="0.35">
      <c r="A35" s="517"/>
      <c r="B35" s="521" t="s">
        <v>527</v>
      </c>
      <c r="C35" s="522"/>
      <c r="D35" s="522"/>
      <c r="E35" s="522"/>
      <c r="F35" s="522"/>
      <c r="G35" s="522"/>
      <c r="H35" s="522"/>
      <c r="I35" s="522"/>
    </row>
    <row r="36" spans="1:9" ht="31.5" customHeight="1" x14ac:dyDescent="0.35">
      <c r="A36" s="517"/>
      <c r="B36" s="521" t="s">
        <v>528</v>
      </c>
      <c r="C36" s="522"/>
      <c r="D36" s="522"/>
      <c r="E36" s="522"/>
      <c r="F36" s="522"/>
      <c r="G36" s="522"/>
      <c r="H36" s="522"/>
      <c r="I36" s="522"/>
    </row>
    <row r="37" spans="1:9" ht="18" customHeight="1" x14ac:dyDescent="0.35">
      <c r="A37" s="517"/>
      <c r="B37" s="521" t="s">
        <v>529</v>
      </c>
      <c r="C37" s="522"/>
      <c r="D37" s="522"/>
      <c r="E37" s="522"/>
      <c r="F37" s="522"/>
      <c r="G37" s="522"/>
      <c r="H37" s="522"/>
      <c r="I37" s="522"/>
    </row>
    <row r="38" spans="1:9" ht="21" customHeight="1" x14ac:dyDescent="0.35">
      <c r="A38" s="506" t="s">
        <v>289</v>
      </c>
      <c r="B38" s="547"/>
      <c r="C38" s="547"/>
      <c r="D38" s="547" t="s">
        <v>1416</v>
      </c>
      <c r="E38" s="547"/>
      <c r="F38" s="547"/>
      <c r="G38" s="547"/>
      <c r="H38" s="547"/>
      <c r="I38" s="507"/>
    </row>
    <row r="39" spans="1:9" ht="40.9" customHeight="1" x14ac:dyDescent="0.35">
      <c r="A39" s="509" t="s">
        <v>291</v>
      </c>
      <c r="B39" s="548"/>
      <c r="C39" s="548"/>
      <c r="D39" s="548" t="s">
        <v>1417</v>
      </c>
      <c r="E39" s="548"/>
      <c r="F39" s="548"/>
      <c r="G39" s="548"/>
      <c r="H39" s="548"/>
      <c r="I39" s="510"/>
    </row>
    <row r="40" spans="1:9" s="2" customFormat="1" ht="17.649999999999999" customHeight="1" x14ac:dyDescent="0.35">
      <c r="A40" s="515" t="s">
        <v>292</v>
      </c>
      <c r="B40" s="515"/>
      <c r="C40" s="515"/>
      <c r="D40" s="515"/>
      <c r="E40" s="515"/>
      <c r="F40" s="515"/>
      <c r="G40" s="515"/>
      <c r="H40" s="6">
        <v>30</v>
      </c>
      <c r="I40" s="197" t="s">
        <v>278</v>
      </c>
    </row>
    <row r="41" spans="1:9" ht="29.25" customHeight="1" x14ac:dyDescent="0.35">
      <c r="A41" s="516" t="s">
        <v>279</v>
      </c>
      <c r="B41" s="559" t="s">
        <v>530</v>
      </c>
      <c r="C41" s="559"/>
      <c r="D41" s="559"/>
      <c r="E41" s="559"/>
      <c r="F41" s="559"/>
      <c r="G41" s="559"/>
      <c r="H41" s="559"/>
      <c r="I41" s="519"/>
    </row>
    <row r="42" spans="1:9" ht="33" customHeight="1" x14ac:dyDescent="0.35">
      <c r="A42" s="517"/>
      <c r="B42" s="521" t="s">
        <v>531</v>
      </c>
      <c r="C42" s="522"/>
      <c r="D42" s="522"/>
      <c r="E42" s="522"/>
      <c r="F42" s="522"/>
      <c r="G42" s="522"/>
      <c r="H42" s="522"/>
      <c r="I42" s="522"/>
    </row>
    <row r="43" spans="1:9" ht="30" customHeight="1" x14ac:dyDescent="0.35">
      <c r="A43" s="517"/>
      <c r="B43" s="521" t="s">
        <v>532</v>
      </c>
      <c r="C43" s="522"/>
      <c r="D43" s="522"/>
      <c r="E43" s="522"/>
      <c r="F43" s="522"/>
      <c r="G43" s="522"/>
      <c r="H43" s="522"/>
      <c r="I43" s="522"/>
    </row>
    <row r="44" spans="1:9" ht="18" customHeight="1" x14ac:dyDescent="0.35">
      <c r="A44" s="517"/>
      <c r="B44" s="521" t="s">
        <v>533</v>
      </c>
      <c r="C44" s="522"/>
      <c r="D44" s="522"/>
      <c r="E44" s="522"/>
      <c r="F44" s="522"/>
      <c r="G44" s="522"/>
      <c r="H44" s="522"/>
      <c r="I44" s="522"/>
    </row>
    <row r="45" spans="1:9" ht="27.75" customHeight="1" x14ac:dyDescent="0.35">
      <c r="A45" s="517"/>
      <c r="B45" s="521" t="s">
        <v>534</v>
      </c>
      <c r="C45" s="522"/>
      <c r="D45" s="522"/>
      <c r="E45" s="522"/>
      <c r="F45" s="522"/>
      <c r="G45" s="522"/>
      <c r="H45" s="522"/>
      <c r="I45" s="522"/>
    </row>
    <row r="46" spans="1:9" ht="15.75" customHeight="1" x14ac:dyDescent="0.35">
      <c r="A46" s="517"/>
      <c r="B46" s="521" t="s">
        <v>535</v>
      </c>
      <c r="C46" s="522"/>
      <c r="D46" s="522"/>
      <c r="E46" s="522"/>
      <c r="F46" s="522"/>
      <c r="G46" s="522"/>
      <c r="H46" s="522"/>
      <c r="I46" s="522"/>
    </row>
    <row r="47" spans="1:9" ht="19.5" customHeight="1" x14ac:dyDescent="0.35">
      <c r="A47" s="517"/>
      <c r="B47" s="521" t="s">
        <v>536</v>
      </c>
      <c r="C47" s="522"/>
      <c r="D47" s="522"/>
      <c r="E47" s="522"/>
      <c r="F47" s="522"/>
      <c r="G47" s="522"/>
      <c r="H47" s="522"/>
      <c r="I47" s="522"/>
    </row>
    <row r="48" spans="1:9" ht="16" customHeight="1" x14ac:dyDescent="0.35">
      <c r="A48" s="506" t="s">
        <v>289</v>
      </c>
      <c r="B48" s="547"/>
      <c r="C48" s="547"/>
      <c r="D48" s="547" t="s">
        <v>1418</v>
      </c>
      <c r="E48" s="547"/>
      <c r="F48" s="547"/>
      <c r="G48" s="547"/>
      <c r="H48" s="547"/>
      <c r="I48" s="507"/>
    </row>
    <row r="49" spans="1:9" ht="40" customHeight="1" x14ac:dyDescent="0.35">
      <c r="A49" s="509" t="s">
        <v>291</v>
      </c>
      <c r="B49" s="548"/>
      <c r="C49" s="548"/>
      <c r="D49" s="548" t="s">
        <v>1419</v>
      </c>
      <c r="E49" s="548"/>
      <c r="F49" s="548"/>
      <c r="G49" s="548"/>
      <c r="H49" s="548"/>
      <c r="I49" s="510"/>
    </row>
    <row r="51" spans="1:9" x14ac:dyDescent="0.35">
      <c r="A51" s="1" t="s">
        <v>301</v>
      </c>
    </row>
    <row r="52" spans="1:9" ht="75.650000000000006" customHeight="1" x14ac:dyDescent="0.35">
      <c r="A52" s="506" t="s">
        <v>302</v>
      </c>
      <c r="B52" s="547"/>
      <c r="C52" s="549" t="s">
        <v>1420</v>
      </c>
      <c r="D52" s="549"/>
      <c r="E52" s="549"/>
      <c r="F52" s="549"/>
      <c r="G52" s="549"/>
      <c r="H52" s="549"/>
      <c r="I52" s="512"/>
    </row>
    <row r="53" spans="1:9" ht="107.15" customHeight="1" x14ac:dyDescent="0.35">
      <c r="A53" s="506" t="s">
        <v>304</v>
      </c>
      <c r="B53" s="547"/>
      <c r="C53" s="549" t="s">
        <v>1421</v>
      </c>
      <c r="D53" s="549"/>
      <c r="E53" s="549"/>
      <c r="F53" s="549"/>
      <c r="G53" s="549"/>
      <c r="H53" s="549"/>
      <c r="I53" s="512"/>
    </row>
    <row r="55" spans="1:9" x14ac:dyDescent="0.35">
      <c r="A55" s="2" t="s">
        <v>305</v>
      </c>
      <c r="B55" s="7"/>
      <c r="C55" s="7"/>
      <c r="D55" s="7"/>
      <c r="E55" s="7"/>
      <c r="F55" s="7"/>
      <c r="G55" s="7"/>
    </row>
    <row r="56" spans="1:9" ht="33.75" customHeight="1" x14ac:dyDescent="0.35">
      <c r="A56" s="513" t="s">
        <v>306</v>
      </c>
      <c r="B56" s="513"/>
      <c r="C56" s="513"/>
      <c r="D56" s="513"/>
      <c r="E56" s="513"/>
      <c r="F56" s="513"/>
      <c r="G56" s="513"/>
      <c r="H56" s="51">
        <v>2</v>
      </c>
      <c r="I56" s="243" t="s">
        <v>307</v>
      </c>
    </row>
    <row r="57" spans="1:9" ht="29.25" customHeight="1" x14ac:dyDescent="0.35">
      <c r="A57" s="834" t="s">
        <v>308</v>
      </c>
      <c r="B57" s="834"/>
      <c r="C57" s="834"/>
      <c r="D57" s="834"/>
      <c r="E57" s="834"/>
      <c r="F57" s="834"/>
      <c r="G57" s="834"/>
      <c r="H57" s="51">
        <v>2</v>
      </c>
      <c r="I57" s="243" t="s">
        <v>307</v>
      </c>
    </row>
    <row r="58" spans="1:9" x14ac:dyDescent="0.35">
      <c r="A58" s="252"/>
      <c r="B58" s="252"/>
      <c r="C58" s="252"/>
      <c r="D58" s="252"/>
      <c r="E58" s="252"/>
      <c r="F58" s="252"/>
      <c r="G58" s="252"/>
      <c r="H58" s="253"/>
      <c r="I58" s="181"/>
    </row>
    <row r="59" spans="1:9" x14ac:dyDescent="0.35">
      <c r="A59" s="511" t="s">
        <v>309</v>
      </c>
      <c r="B59" s="511"/>
      <c r="C59" s="511"/>
      <c r="D59" s="511"/>
      <c r="E59" s="511"/>
      <c r="F59" s="511"/>
      <c r="G59" s="511"/>
      <c r="H59" s="10"/>
      <c r="I59" s="11"/>
    </row>
    <row r="60" spans="1:9" ht="17.649999999999999" customHeight="1" x14ac:dyDescent="0.35">
      <c r="A60" s="503" t="s">
        <v>310</v>
      </c>
      <c r="B60" s="503"/>
      <c r="C60" s="503"/>
      <c r="D60" s="503"/>
      <c r="E60" s="503"/>
      <c r="F60" s="207">
        <f>SUM(F61:F66)</f>
        <v>60</v>
      </c>
      <c r="G60" s="207" t="s">
        <v>278</v>
      </c>
      <c r="H60" s="207">
        <f>F60/25</f>
        <v>2.4</v>
      </c>
      <c r="I60" s="185" t="s">
        <v>307</v>
      </c>
    </row>
    <row r="61" spans="1:9" ht="17.649999999999999" customHeight="1" x14ac:dyDescent="0.35">
      <c r="A61" s="12" t="s">
        <v>143</v>
      </c>
      <c r="B61" s="504" t="s">
        <v>145</v>
      </c>
      <c r="C61" s="504"/>
      <c r="D61" s="504"/>
      <c r="E61" s="504"/>
      <c r="F61" s="207">
        <v>20</v>
      </c>
      <c r="G61" s="207" t="s">
        <v>278</v>
      </c>
      <c r="H61" s="13"/>
      <c r="I61" s="14"/>
    </row>
    <row r="62" spans="1:9" ht="17.649999999999999" customHeight="1" x14ac:dyDescent="0.35">
      <c r="B62" s="504" t="s">
        <v>311</v>
      </c>
      <c r="C62" s="504"/>
      <c r="D62" s="504"/>
      <c r="E62" s="504"/>
      <c r="F62" s="207">
        <v>30</v>
      </c>
      <c r="G62" s="207" t="s">
        <v>278</v>
      </c>
      <c r="H62" s="15"/>
      <c r="I62" s="16"/>
    </row>
    <row r="63" spans="1:9" ht="17.649999999999999" customHeight="1" x14ac:dyDescent="0.35">
      <c r="B63" s="504" t="s">
        <v>312</v>
      </c>
      <c r="C63" s="504"/>
      <c r="D63" s="504"/>
      <c r="E63" s="504"/>
      <c r="F63" s="207">
        <v>8</v>
      </c>
      <c r="G63" s="207" t="s">
        <v>278</v>
      </c>
      <c r="H63" s="15"/>
      <c r="I63" s="16"/>
    </row>
    <row r="64" spans="1:9" ht="17.649999999999999" customHeight="1" x14ac:dyDescent="0.35">
      <c r="B64" s="504" t="s">
        <v>313</v>
      </c>
      <c r="C64" s="504"/>
      <c r="D64" s="504"/>
      <c r="E64" s="504"/>
      <c r="F64" s="207" t="s">
        <v>165</v>
      </c>
      <c r="G64" s="207" t="s">
        <v>278</v>
      </c>
      <c r="H64" s="15"/>
      <c r="I64" s="16"/>
    </row>
    <row r="65" spans="1:9" ht="17.649999999999999" customHeight="1" x14ac:dyDescent="0.35">
      <c r="B65" s="504" t="s">
        <v>314</v>
      </c>
      <c r="C65" s="504"/>
      <c r="D65" s="504"/>
      <c r="E65" s="504"/>
      <c r="F65" s="207" t="s">
        <v>165</v>
      </c>
      <c r="G65" s="207" t="s">
        <v>278</v>
      </c>
      <c r="H65" s="15"/>
      <c r="I65" s="16"/>
    </row>
    <row r="66" spans="1:9" ht="17.649999999999999" customHeight="1" x14ac:dyDescent="0.35">
      <c r="B66" s="504" t="s">
        <v>315</v>
      </c>
      <c r="C66" s="504"/>
      <c r="D66" s="504"/>
      <c r="E66" s="504"/>
      <c r="F66" s="207">
        <v>2</v>
      </c>
      <c r="G66" s="207" t="s">
        <v>278</v>
      </c>
      <c r="H66" s="195"/>
      <c r="I66" s="199"/>
    </row>
    <row r="67" spans="1:9" ht="31.15" customHeight="1" x14ac:dyDescent="0.35">
      <c r="A67" s="503" t="s">
        <v>316</v>
      </c>
      <c r="B67" s="503"/>
      <c r="C67" s="503"/>
      <c r="D67" s="503"/>
      <c r="E67" s="503"/>
      <c r="F67" s="207" t="s">
        <v>165</v>
      </c>
      <c r="G67" s="207" t="s">
        <v>278</v>
      </c>
      <c r="H67" s="207" t="s">
        <v>165</v>
      </c>
      <c r="I67" s="185" t="s">
        <v>307</v>
      </c>
    </row>
    <row r="68" spans="1:9" ht="17.649999999999999" customHeight="1" x14ac:dyDescent="0.35">
      <c r="A68" s="504" t="s">
        <v>317</v>
      </c>
      <c r="B68" s="504"/>
      <c r="C68" s="504"/>
      <c r="D68" s="504"/>
      <c r="E68" s="504"/>
      <c r="F68" s="207">
        <v>40</v>
      </c>
      <c r="G68" s="207" t="s">
        <v>278</v>
      </c>
      <c r="H68" s="207">
        <f>F68/25</f>
        <v>1.6</v>
      </c>
      <c r="I68" s="185" t="s">
        <v>307</v>
      </c>
    </row>
  </sheetData>
  <mergeCells count="75">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B26:G26"/>
    <mergeCell ref="A15:I15"/>
    <mergeCell ref="A16:B16"/>
    <mergeCell ref="C16:I16"/>
    <mergeCell ref="A18:D18"/>
    <mergeCell ref="A19:A20"/>
    <mergeCell ref="B19:G20"/>
    <mergeCell ref="H19:I19"/>
    <mergeCell ref="A21:I21"/>
    <mergeCell ref="B22:G22"/>
    <mergeCell ref="B23:G23"/>
    <mergeCell ref="A24:I24"/>
    <mergeCell ref="B25:G25"/>
    <mergeCell ref="A27:I27"/>
    <mergeCell ref="B28:G28"/>
    <mergeCell ref="A31:G31"/>
    <mergeCell ref="A32:A37"/>
    <mergeCell ref="B32:I32"/>
    <mergeCell ref="B33:I33"/>
    <mergeCell ref="B34:I34"/>
    <mergeCell ref="B35:I35"/>
    <mergeCell ref="B36:I36"/>
    <mergeCell ref="B37:I37"/>
    <mergeCell ref="A38:C38"/>
    <mergeCell ref="D38:I38"/>
    <mergeCell ref="A39:C39"/>
    <mergeCell ref="D39:I39"/>
    <mergeCell ref="A40:G40"/>
    <mergeCell ref="B46:I46"/>
    <mergeCell ref="B47:I47"/>
    <mergeCell ref="A48:C48"/>
    <mergeCell ref="D48:I48"/>
    <mergeCell ref="C53:I53"/>
    <mergeCell ref="A52:B52"/>
    <mergeCell ref="C52:I52"/>
    <mergeCell ref="A53:B53"/>
    <mergeCell ref="A49:C49"/>
    <mergeCell ref="D49:I49"/>
    <mergeCell ref="A41:A47"/>
    <mergeCell ref="B41:I41"/>
    <mergeCell ref="B42:I42"/>
    <mergeCell ref="B43:I43"/>
    <mergeCell ref="B44:I44"/>
    <mergeCell ref="B45:I45"/>
    <mergeCell ref="A56:G56"/>
    <mergeCell ref="B66:E66"/>
    <mergeCell ref="A67:E67"/>
    <mergeCell ref="A68:E68"/>
    <mergeCell ref="A60:E60"/>
    <mergeCell ref="B61:E61"/>
    <mergeCell ref="B62:E62"/>
    <mergeCell ref="B63:E63"/>
    <mergeCell ref="B64:E64"/>
    <mergeCell ref="B65:E65"/>
    <mergeCell ref="A59:G59"/>
    <mergeCell ref="A57:G57"/>
  </mergeCells>
  <pageMargins left="0.7" right="0.7" top="0.75" bottom="0.75" header="0.3" footer="0.3"/>
  <pageSetup paperSize="9" orientation="portrait" r:id="rId1"/>
  <rowBreaks count="2" manualBreakCount="2">
    <brk id="29" max="16383" man="1"/>
    <brk id="54"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I65"/>
  <sheetViews>
    <sheetView view="pageBreakPreview" zoomScaleNormal="100" zoomScaleSheetLayoutView="100" workbookViewId="0">
      <selection activeCell="A9" sqref="A9:I9"/>
    </sheetView>
  </sheetViews>
  <sheetFormatPr defaultColWidth="8.81640625" defaultRowHeight="13" x14ac:dyDescent="0.35"/>
  <cols>
    <col min="1" max="1" width="10.81640625" style="3" customWidth="1"/>
    <col min="2" max="2" width="9.7265625" style="3" customWidth="1"/>
    <col min="3" max="3" width="8.1796875" style="3" customWidth="1"/>
    <col min="4" max="4" width="9.7265625" style="3" customWidth="1"/>
    <col min="5" max="5" width="8.453125" style="3" customWidth="1"/>
    <col min="6" max="6" width="8.7265625" style="3" customWidth="1"/>
    <col min="7" max="7" width="9" style="3" customWidth="1"/>
    <col min="8" max="8" width="9.453125" style="3" customWidth="1"/>
    <col min="9" max="9" width="8.7265625" style="3" customWidth="1"/>
    <col min="10" max="10" width="2.7265625" style="3" customWidth="1"/>
    <col min="11" max="16384" width="8.81640625" style="3"/>
  </cols>
  <sheetData>
    <row r="1" spans="1:9" s="2" customFormat="1" x14ac:dyDescent="0.35">
      <c r="A1" s="1" t="s">
        <v>241</v>
      </c>
    </row>
    <row r="2" spans="1:9" x14ac:dyDescent="0.35">
      <c r="A2" s="421" t="s">
        <v>196</v>
      </c>
      <c r="B2" s="421"/>
      <c r="C2" s="421"/>
      <c r="D2" s="421"/>
      <c r="E2" s="421"/>
      <c r="F2" s="421"/>
      <c r="G2" s="421"/>
      <c r="H2" s="421"/>
      <c r="I2" s="421"/>
    </row>
    <row r="3" spans="1:9" x14ac:dyDescent="0.35">
      <c r="A3" s="544" t="s">
        <v>141</v>
      </c>
      <c r="B3" s="558"/>
      <c r="C3" s="558"/>
      <c r="D3" s="558">
        <v>3</v>
      </c>
      <c r="E3" s="558"/>
      <c r="F3" s="558"/>
      <c r="G3" s="558"/>
      <c r="H3" s="558"/>
      <c r="I3" s="545"/>
    </row>
    <row r="4" spans="1:9" x14ac:dyDescent="0.35">
      <c r="A4" s="544" t="s">
        <v>140</v>
      </c>
      <c r="B4" s="558"/>
      <c r="C4" s="558"/>
      <c r="D4" s="769" t="s">
        <v>538</v>
      </c>
      <c r="E4" s="769"/>
      <c r="F4" s="769"/>
      <c r="G4" s="769"/>
      <c r="H4" s="769"/>
      <c r="I4" s="770"/>
    </row>
    <row r="5" spans="1:9" x14ac:dyDescent="0.35">
      <c r="A5" s="544" t="s">
        <v>144</v>
      </c>
      <c r="B5" s="558"/>
      <c r="C5" s="558"/>
      <c r="D5" s="558" t="s">
        <v>318</v>
      </c>
      <c r="E5" s="558"/>
      <c r="F5" s="558"/>
      <c r="G5" s="558"/>
      <c r="H5" s="558"/>
      <c r="I5" s="545"/>
    </row>
    <row r="6" spans="1:9" ht="34.5" customHeight="1" x14ac:dyDescent="0.35">
      <c r="A6" s="544" t="s">
        <v>244</v>
      </c>
      <c r="B6" s="558"/>
      <c r="C6" s="558"/>
      <c r="D6" s="549" t="s">
        <v>1422</v>
      </c>
      <c r="E6" s="549"/>
      <c r="F6" s="549"/>
      <c r="G6" s="549"/>
      <c r="H6" s="549"/>
      <c r="I6" s="512"/>
    </row>
    <row r="8" spans="1:9" x14ac:dyDescent="0.35">
      <c r="A8" s="546" t="s">
        <v>245</v>
      </c>
      <c r="B8" s="546"/>
      <c r="C8" s="546"/>
      <c r="D8" s="546"/>
      <c r="E8" s="546"/>
      <c r="F8" s="546"/>
      <c r="G8" s="546"/>
      <c r="H8" s="546"/>
      <c r="I8" s="546"/>
    </row>
    <row r="9" spans="1:9" x14ac:dyDescent="0.35">
      <c r="A9" s="420" t="s">
        <v>1487</v>
      </c>
      <c r="B9" s="420"/>
      <c r="C9" s="420"/>
      <c r="D9" s="420"/>
      <c r="E9" s="420"/>
      <c r="F9" s="420"/>
      <c r="G9" s="420"/>
      <c r="H9" s="420"/>
      <c r="I9" s="420"/>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3</v>
      </c>
      <c r="G12" s="558"/>
      <c r="H12" s="558"/>
      <c r="I12" s="545"/>
    </row>
    <row r="13" spans="1:9" x14ac:dyDescent="0.35">
      <c r="A13" s="544" t="s">
        <v>16</v>
      </c>
      <c r="B13" s="558"/>
      <c r="C13" s="558"/>
      <c r="D13" s="558"/>
      <c r="E13" s="558"/>
      <c r="F13" s="558" t="s">
        <v>1155</v>
      </c>
      <c r="G13" s="558"/>
      <c r="H13" s="558"/>
      <c r="I13" s="545"/>
    </row>
    <row r="14" spans="1:9" x14ac:dyDescent="0.35">
      <c r="F14" s="179"/>
      <c r="G14" s="179"/>
      <c r="H14" s="179"/>
      <c r="I14" s="179"/>
    </row>
    <row r="15" spans="1:9" x14ac:dyDescent="0.35">
      <c r="A15" s="420" t="s">
        <v>249</v>
      </c>
      <c r="B15" s="420"/>
      <c r="C15" s="420"/>
      <c r="D15" s="420"/>
      <c r="E15" s="420"/>
      <c r="F15" s="420"/>
      <c r="G15" s="420"/>
      <c r="H15" s="420"/>
      <c r="I15" s="420"/>
    </row>
    <row r="16" spans="1:9" ht="37.5" customHeight="1" x14ac:dyDescent="0.35">
      <c r="A16" s="503" t="s">
        <v>250</v>
      </c>
      <c r="B16" s="503"/>
      <c r="C16" s="767" t="s">
        <v>1120</v>
      </c>
      <c r="D16" s="767"/>
      <c r="E16" s="767"/>
      <c r="F16" s="767"/>
      <c r="G16" s="767"/>
      <c r="H16" s="767"/>
      <c r="I16" s="768"/>
    </row>
    <row r="18" spans="1:9" x14ac:dyDescent="0.35">
      <c r="A18" s="554" t="s">
        <v>252</v>
      </c>
      <c r="B18" s="554"/>
      <c r="C18" s="554"/>
      <c r="D18" s="554"/>
    </row>
    <row r="19" spans="1:9" x14ac:dyDescent="0.35">
      <c r="A19" s="555" t="s">
        <v>32</v>
      </c>
      <c r="B19" s="556" t="s">
        <v>33</v>
      </c>
      <c r="C19" s="556"/>
      <c r="D19" s="556"/>
      <c r="E19" s="556"/>
      <c r="F19" s="556"/>
      <c r="G19" s="556"/>
      <c r="H19" s="556" t="s">
        <v>253</v>
      </c>
      <c r="I19" s="538"/>
    </row>
    <row r="20" spans="1:9" ht="26" x14ac:dyDescent="0.35">
      <c r="A20" s="555"/>
      <c r="B20" s="556"/>
      <c r="C20" s="556"/>
      <c r="D20" s="556"/>
      <c r="E20" s="556"/>
      <c r="F20" s="556"/>
      <c r="G20" s="556"/>
      <c r="H20" s="183" t="s">
        <v>254</v>
      </c>
      <c r="I20" s="189" t="s">
        <v>36</v>
      </c>
    </row>
    <row r="21" spans="1:9" s="2" customFormat="1" ht="17.649999999999999" customHeight="1" x14ac:dyDescent="0.35">
      <c r="A21" s="422" t="s">
        <v>37</v>
      </c>
      <c r="B21" s="424"/>
      <c r="C21" s="424"/>
      <c r="D21" s="424"/>
      <c r="E21" s="424"/>
      <c r="F21" s="424"/>
      <c r="G21" s="424"/>
      <c r="H21" s="424"/>
      <c r="I21" s="425"/>
    </row>
    <row r="22" spans="1:9" ht="20.25" customHeight="1" x14ac:dyDescent="0.35">
      <c r="A22" s="188" t="s">
        <v>539</v>
      </c>
      <c r="B22" s="557" t="s">
        <v>540</v>
      </c>
      <c r="C22" s="557"/>
      <c r="D22" s="557"/>
      <c r="E22" s="557"/>
      <c r="F22" s="557"/>
      <c r="G22" s="557"/>
      <c r="H22" s="50" t="s">
        <v>59</v>
      </c>
      <c r="I22" s="50" t="s">
        <v>44</v>
      </c>
    </row>
    <row r="23" spans="1:9" ht="42.75" customHeight="1" x14ac:dyDescent="0.35">
      <c r="A23" s="188" t="s">
        <v>541</v>
      </c>
      <c r="B23" s="541" t="s">
        <v>542</v>
      </c>
      <c r="C23" s="542"/>
      <c r="D23" s="542"/>
      <c r="E23" s="542"/>
      <c r="F23" s="542"/>
      <c r="G23" s="543"/>
      <c r="H23" s="50" t="s">
        <v>65</v>
      </c>
      <c r="I23" s="50" t="s">
        <v>44</v>
      </c>
    </row>
    <row r="24" spans="1:9" s="2" customFormat="1" ht="17.649999999999999" customHeight="1" x14ac:dyDescent="0.35">
      <c r="A24" s="422" t="s">
        <v>261</v>
      </c>
      <c r="B24" s="424"/>
      <c r="C24" s="424"/>
      <c r="D24" s="424"/>
      <c r="E24" s="424"/>
      <c r="F24" s="424"/>
      <c r="G24" s="424"/>
      <c r="H24" s="424"/>
      <c r="I24" s="425"/>
    </row>
    <row r="25" spans="1:9" ht="33.75" customHeight="1" x14ac:dyDescent="0.35">
      <c r="A25" s="188" t="s">
        <v>543</v>
      </c>
      <c r="B25" s="548" t="s">
        <v>544</v>
      </c>
      <c r="C25" s="548"/>
      <c r="D25" s="548"/>
      <c r="E25" s="548"/>
      <c r="F25" s="548"/>
      <c r="G25" s="548"/>
      <c r="H25" s="50" t="s">
        <v>105</v>
      </c>
      <c r="I25" s="50" t="s">
        <v>44</v>
      </c>
    </row>
    <row r="26" spans="1:9" s="2" customFormat="1" ht="17.649999999999999" customHeight="1" x14ac:dyDescent="0.35">
      <c r="A26" s="422" t="s">
        <v>271</v>
      </c>
      <c r="B26" s="424"/>
      <c r="C26" s="424"/>
      <c r="D26" s="424"/>
      <c r="E26" s="424"/>
      <c r="F26" s="424"/>
      <c r="G26" s="424"/>
      <c r="H26" s="424"/>
      <c r="I26" s="425"/>
    </row>
    <row r="27" spans="1:9" ht="19.5" customHeight="1" x14ac:dyDescent="0.35">
      <c r="A27" s="188" t="s">
        <v>545</v>
      </c>
      <c r="B27" s="549" t="s">
        <v>129</v>
      </c>
      <c r="C27" s="549"/>
      <c r="D27" s="549"/>
      <c r="E27" s="549"/>
      <c r="F27" s="549"/>
      <c r="G27" s="549"/>
      <c r="H27" s="50" t="s">
        <v>128</v>
      </c>
      <c r="I27" s="50" t="s">
        <v>44</v>
      </c>
    </row>
    <row r="28" spans="1:9" ht="33" customHeight="1" x14ac:dyDescent="0.35">
      <c r="A28" s="188" t="s">
        <v>546</v>
      </c>
      <c r="B28" s="512" t="s">
        <v>547</v>
      </c>
      <c r="C28" s="503"/>
      <c r="D28" s="503"/>
      <c r="E28" s="503"/>
      <c r="F28" s="503"/>
      <c r="G28" s="531"/>
      <c r="H28" s="50" t="s">
        <v>130</v>
      </c>
      <c r="I28" s="50" t="s">
        <v>44</v>
      </c>
    </row>
    <row r="30" spans="1:9" x14ac:dyDescent="0.35">
      <c r="A30" s="1" t="s">
        <v>276</v>
      </c>
    </row>
    <row r="31" spans="1:9" s="2" customFormat="1" ht="17.649999999999999" customHeight="1" x14ac:dyDescent="0.35">
      <c r="A31" s="515" t="s">
        <v>277</v>
      </c>
      <c r="B31" s="515"/>
      <c r="C31" s="515"/>
      <c r="D31" s="515"/>
      <c r="E31" s="515"/>
      <c r="F31" s="515"/>
      <c r="G31" s="515"/>
      <c r="H31" s="6">
        <v>15</v>
      </c>
      <c r="I31" s="197" t="s">
        <v>278</v>
      </c>
    </row>
    <row r="32" spans="1:9" x14ac:dyDescent="0.35">
      <c r="A32" s="516" t="s">
        <v>279</v>
      </c>
      <c r="B32" s="626" t="s">
        <v>548</v>
      </c>
      <c r="C32" s="626"/>
      <c r="D32" s="626"/>
      <c r="E32" s="626"/>
      <c r="F32" s="626"/>
      <c r="G32" s="626"/>
      <c r="H32" s="626"/>
      <c r="I32" s="525"/>
    </row>
    <row r="33" spans="1:9" x14ac:dyDescent="0.35">
      <c r="A33" s="517"/>
      <c r="B33" s="527" t="s">
        <v>549</v>
      </c>
      <c r="C33" s="528"/>
      <c r="D33" s="528"/>
      <c r="E33" s="528"/>
      <c r="F33" s="528"/>
      <c r="G33" s="528"/>
      <c r="H33" s="528"/>
      <c r="I33" s="528"/>
    </row>
    <row r="34" spans="1:9" x14ac:dyDescent="0.35">
      <c r="A34" s="517"/>
      <c r="B34" s="527" t="s">
        <v>550</v>
      </c>
      <c r="C34" s="528"/>
      <c r="D34" s="528"/>
      <c r="E34" s="528"/>
      <c r="F34" s="528"/>
      <c r="G34" s="528"/>
      <c r="H34" s="528"/>
      <c r="I34" s="528"/>
    </row>
    <row r="35" spans="1:9" x14ac:dyDescent="0.35">
      <c r="A35" s="517"/>
      <c r="B35" s="527" t="s">
        <v>551</v>
      </c>
      <c r="C35" s="528"/>
      <c r="D35" s="528"/>
      <c r="E35" s="528"/>
      <c r="F35" s="528"/>
      <c r="G35" s="528"/>
      <c r="H35" s="528"/>
      <c r="I35" s="528"/>
    </row>
    <row r="36" spans="1:9" x14ac:dyDescent="0.35">
      <c r="A36" s="517"/>
      <c r="B36" s="527" t="s">
        <v>552</v>
      </c>
      <c r="C36" s="528"/>
      <c r="D36" s="528"/>
      <c r="E36" s="528"/>
      <c r="F36" s="528"/>
      <c r="G36" s="528"/>
      <c r="H36" s="528"/>
      <c r="I36" s="528"/>
    </row>
    <row r="37" spans="1:9" ht="19.5" customHeight="1" x14ac:dyDescent="0.35">
      <c r="A37" s="506" t="s">
        <v>289</v>
      </c>
      <c r="B37" s="547"/>
      <c r="C37" s="547"/>
      <c r="D37" s="547" t="s">
        <v>553</v>
      </c>
      <c r="E37" s="547"/>
      <c r="F37" s="547"/>
      <c r="G37" s="547"/>
      <c r="H37" s="547"/>
      <c r="I37" s="507"/>
    </row>
    <row r="38" spans="1:9" ht="30.75" customHeight="1" x14ac:dyDescent="0.35">
      <c r="A38" s="509" t="s">
        <v>291</v>
      </c>
      <c r="B38" s="548"/>
      <c r="C38" s="548"/>
      <c r="D38" s="548" t="s">
        <v>1423</v>
      </c>
      <c r="E38" s="548"/>
      <c r="F38" s="548"/>
      <c r="G38" s="548"/>
      <c r="H38" s="548"/>
      <c r="I38" s="510"/>
    </row>
    <row r="39" spans="1:9" s="2" customFormat="1" ht="17.649999999999999" customHeight="1" x14ac:dyDescent="0.35">
      <c r="A39" s="515" t="s">
        <v>292</v>
      </c>
      <c r="B39" s="515"/>
      <c r="C39" s="515"/>
      <c r="D39" s="515"/>
      <c r="E39" s="515"/>
      <c r="F39" s="515"/>
      <c r="G39" s="515"/>
      <c r="H39" s="6">
        <v>20</v>
      </c>
      <c r="I39" s="197" t="s">
        <v>278</v>
      </c>
    </row>
    <row r="40" spans="1:9" x14ac:dyDescent="0.35">
      <c r="A40" s="516" t="s">
        <v>279</v>
      </c>
      <c r="B40" s="559" t="s">
        <v>554</v>
      </c>
      <c r="C40" s="559"/>
      <c r="D40" s="559"/>
      <c r="E40" s="559"/>
      <c r="F40" s="559"/>
      <c r="G40" s="559"/>
      <c r="H40" s="559"/>
      <c r="I40" s="519"/>
    </row>
    <row r="41" spans="1:9" x14ac:dyDescent="0.35">
      <c r="A41" s="517"/>
      <c r="B41" s="521" t="s">
        <v>555</v>
      </c>
      <c r="C41" s="522"/>
      <c r="D41" s="522"/>
      <c r="E41" s="522"/>
      <c r="F41" s="522"/>
      <c r="G41" s="522"/>
      <c r="H41" s="522"/>
      <c r="I41" s="522"/>
    </row>
    <row r="42" spans="1:9" x14ac:dyDescent="0.35">
      <c r="A42" s="517"/>
      <c r="B42" s="521" t="s">
        <v>556</v>
      </c>
      <c r="C42" s="522"/>
      <c r="D42" s="522"/>
      <c r="E42" s="522"/>
      <c r="F42" s="522"/>
      <c r="G42" s="522"/>
      <c r="H42" s="522"/>
      <c r="I42" s="522"/>
    </row>
    <row r="43" spans="1:9" x14ac:dyDescent="0.35">
      <c r="A43" s="517"/>
      <c r="B43" s="521" t="s">
        <v>557</v>
      </c>
      <c r="C43" s="522"/>
      <c r="D43" s="522"/>
      <c r="E43" s="522"/>
      <c r="F43" s="522"/>
      <c r="G43" s="522"/>
      <c r="H43" s="522"/>
      <c r="I43" s="522"/>
    </row>
    <row r="44" spans="1:9" x14ac:dyDescent="0.35">
      <c r="A44" s="517"/>
      <c r="B44" s="521" t="s">
        <v>558</v>
      </c>
      <c r="C44" s="522"/>
      <c r="D44" s="522"/>
      <c r="E44" s="522"/>
      <c r="F44" s="522"/>
      <c r="G44" s="522"/>
      <c r="H44" s="522"/>
      <c r="I44" s="522"/>
    </row>
    <row r="45" spans="1:9" ht="22" customHeight="1" x14ac:dyDescent="0.35">
      <c r="A45" s="506" t="s">
        <v>289</v>
      </c>
      <c r="B45" s="547"/>
      <c r="C45" s="547"/>
      <c r="D45" s="547" t="s">
        <v>1424</v>
      </c>
      <c r="E45" s="547"/>
      <c r="F45" s="547"/>
      <c r="G45" s="547"/>
      <c r="H45" s="547"/>
      <c r="I45" s="507"/>
    </row>
    <row r="46" spans="1:9" ht="30" customHeight="1" x14ac:dyDescent="0.35">
      <c r="A46" s="509" t="s">
        <v>291</v>
      </c>
      <c r="B46" s="548"/>
      <c r="C46" s="548"/>
      <c r="D46" s="548" t="s">
        <v>1425</v>
      </c>
      <c r="E46" s="548"/>
      <c r="F46" s="548"/>
      <c r="G46" s="548"/>
      <c r="H46" s="548"/>
      <c r="I46" s="510"/>
    </row>
    <row r="48" spans="1:9" x14ac:dyDescent="0.35">
      <c r="A48" s="1" t="s">
        <v>301</v>
      </c>
    </row>
    <row r="49" spans="1:9" ht="54.65" customHeight="1" x14ac:dyDescent="0.35">
      <c r="A49" s="506" t="s">
        <v>302</v>
      </c>
      <c r="B49" s="547"/>
      <c r="C49" s="394" t="s">
        <v>1459</v>
      </c>
      <c r="D49" s="394"/>
      <c r="E49" s="394"/>
      <c r="F49" s="394"/>
      <c r="G49" s="394"/>
      <c r="H49" s="394"/>
      <c r="I49" s="563"/>
    </row>
    <row r="50" spans="1:9" ht="58.5" customHeight="1" x14ac:dyDescent="0.35">
      <c r="A50" s="506" t="s">
        <v>304</v>
      </c>
      <c r="B50" s="547"/>
      <c r="C50" s="394" t="s">
        <v>1458</v>
      </c>
      <c r="D50" s="394"/>
      <c r="E50" s="394"/>
      <c r="F50" s="394"/>
      <c r="G50" s="394"/>
      <c r="H50" s="394"/>
      <c r="I50" s="563"/>
    </row>
    <row r="52" spans="1:9" x14ac:dyDescent="0.35">
      <c r="A52" s="2" t="s">
        <v>305</v>
      </c>
      <c r="B52" s="7"/>
      <c r="C52" s="7"/>
      <c r="D52" s="7"/>
      <c r="E52" s="7"/>
      <c r="F52" s="7"/>
      <c r="G52" s="7"/>
    </row>
    <row r="53" spans="1:9" ht="18" customHeight="1" x14ac:dyDescent="0.35">
      <c r="A53" s="513" t="s">
        <v>306</v>
      </c>
      <c r="B53" s="513"/>
      <c r="C53" s="513"/>
      <c r="D53" s="513"/>
      <c r="E53" s="513"/>
      <c r="F53" s="513"/>
      <c r="G53" s="513"/>
      <c r="H53" s="51">
        <v>1.5</v>
      </c>
      <c r="I53" s="243" t="s">
        <v>307</v>
      </c>
    </row>
    <row r="54" spans="1:9" ht="24.75" customHeight="1" x14ac:dyDescent="0.35">
      <c r="A54" s="834" t="s">
        <v>308</v>
      </c>
      <c r="B54" s="834"/>
      <c r="C54" s="834"/>
      <c r="D54" s="834"/>
      <c r="E54" s="834"/>
      <c r="F54" s="834"/>
      <c r="G54" s="834"/>
      <c r="H54" s="226">
        <v>1.5</v>
      </c>
      <c r="I54" s="243" t="s">
        <v>307</v>
      </c>
    </row>
    <row r="55" spans="1:9" ht="15" customHeight="1" x14ac:dyDescent="0.35">
      <c r="A55" s="252"/>
      <c r="B55" s="252"/>
      <c r="C55" s="252"/>
      <c r="D55" s="252"/>
      <c r="E55" s="252"/>
      <c r="F55" s="252"/>
      <c r="G55" s="252"/>
      <c r="H55" s="255"/>
      <c r="I55" s="181"/>
    </row>
    <row r="56" spans="1:9" x14ac:dyDescent="0.35">
      <c r="A56" s="511" t="s">
        <v>309</v>
      </c>
      <c r="B56" s="511"/>
      <c r="C56" s="511"/>
      <c r="D56" s="511"/>
      <c r="E56" s="511"/>
      <c r="F56" s="511"/>
      <c r="G56" s="511"/>
      <c r="H56" s="10"/>
      <c r="I56" s="11"/>
    </row>
    <row r="57" spans="1:9" ht="17.649999999999999" customHeight="1" x14ac:dyDescent="0.35">
      <c r="A57" s="503" t="s">
        <v>310</v>
      </c>
      <c r="B57" s="503"/>
      <c r="C57" s="503"/>
      <c r="D57" s="503"/>
      <c r="E57" s="503"/>
      <c r="F57" s="207">
        <f>SUM(F58:F63)</f>
        <v>40</v>
      </c>
      <c r="G57" s="207" t="s">
        <v>278</v>
      </c>
      <c r="H57" s="207">
        <f>F57/25</f>
        <v>1.6</v>
      </c>
      <c r="I57" s="185" t="s">
        <v>307</v>
      </c>
    </row>
    <row r="58" spans="1:9" ht="17.649999999999999" customHeight="1" x14ac:dyDescent="0.35">
      <c r="A58" s="12" t="s">
        <v>143</v>
      </c>
      <c r="B58" s="504" t="s">
        <v>145</v>
      </c>
      <c r="C58" s="504"/>
      <c r="D58" s="504"/>
      <c r="E58" s="504"/>
      <c r="F58" s="207">
        <v>15</v>
      </c>
      <c r="G58" s="207" t="s">
        <v>278</v>
      </c>
      <c r="H58" s="13"/>
      <c r="I58" s="14"/>
    </row>
    <row r="59" spans="1:9" ht="17.649999999999999" customHeight="1" x14ac:dyDescent="0.35">
      <c r="B59" s="504" t="s">
        <v>311</v>
      </c>
      <c r="C59" s="504"/>
      <c r="D59" s="504"/>
      <c r="E59" s="504"/>
      <c r="F59" s="207">
        <v>20</v>
      </c>
      <c r="G59" s="207" t="s">
        <v>278</v>
      </c>
      <c r="H59" s="15"/>
      <c r="I59" s="16"/>
    </row>
    <row r="60" spans="1:9" ht="17.649999999999999" customHeight="1" x14ac:dyDescent="0.35">
      <c r="B60" s="504" t="s">
        <v>312</v>
      </c>
      <c r="C60" s="504"/>
      <c r="D60" s="504"/>
      <c r="E60" s="504"/>
      <c r="F60" s="207">
        <v>3</v>
      </c>
      <c r="G60" s="207" t="s">
        <v>278</v>
      </c>
      <c r="H60" s="15"/>
      <c r="I60" s="16"/>
    </row>
    <row r="61" spans="1:9" ht="17.649999999999999" customHeight="1" x14ac:dyDescent="0.35">
      <c r="B61" s="504" t="s">
        <v>313</v>
      </c>
      <c r="C61" s="504"/>
      <c r="D61" s="504"/>
      <c r="E61" s="504"/>
      <c r="F61" s="207" t="s">
        <v>165</v>
      </c>
      <c r="G61" s="207" t="s">
        <v>278</v>
      </c>
      <c r="H61" s="15"/>
      <c r="I61" s="16"/>
    </row>
    <row r="62" spans="1:9" ht="17.649999999999999" customHeight="1" x14ac:dyDescent="0.35">
      <c r="B62" s="504" t="s">
        <v>314</v>
      </c>
      <c r="C62" s="504"/>
      <c r="D62" s="504"/>
      <c r="E62" s="504"/>
      <c r="F62" s="207" t="s">
        <v>165</v>
      </c>
      <c r="G62" s="207" t="s">
        <v>278</v>
      </c>
      <c r="H62" s="15"/>
      <c r="I62" s="16"/>
    </row>
    <row r="63" spans="1:9" ht="17.649999999999999" customHeight="1" x14ac:dyDescent="0.35">
      <c r="B63" s="504" t="s">
        <v>315</v>
      </c>
      <c r="C63" s="504"/>
      <c r="D63" s="504"/>
      <c r="E63" s="504"/>
      <c r="F63" s="207">
        <v>2</v>
      </c>
      <c r="G63" s="207" t="s">
        <v>278</v>
      </c>
      <c r="H63" s="195"/>
      <c r="I63" s="199"/>
    </row>
    <row r="64" spans="1:9" ht="31.15" customHeight="1" x14ac:dyDescent="0.35">
      <c r="A64" s="503" t="s">
        <v>316</v>
      </c>
      <c r="B64" s="503"/>
      <c r="C64" s="503"/>
      <c r="D64" s="503"/>
      <c r="E64" s="503"/>
      <c r="F64" s="207" t="s">
        <v>165</v>
      </c>
      <c r="G64" s="207" t="s">
        <v>278</v>
      </c>
      <c r="H64" s="207" t="s">
        <v>165</v>
      </c>
      <c r="I64" s="185" t="s">
        <v>307</v>
      </c>
    </row>
    <row r="65" spans="1:9" ht="17.649999999999999" customHeight="1" x14ac:dyDescent="0.35">
      <c r="A65" s="504" t="s">
        <v>317</v>
      </c>
      <c r="B65" s="504"/>
      <c r="C65" s="504"/>
      <c r="D65" s="504"/>
      <c r="E65" s="504"/>
      <c r="F65" s="207">
        <v>36</v>
      </c>
      <c r="G65" s="207" t="s">
        <v>278</v>
      </c>
      <c r="H65" s="19">
        <f>F65/25</f>
        <v>1.44</v>
      </c>
      <c r="I65" s="185" t="s">
        <v>307</v>
      </c>
    </row>
  </sheetData>
  <mergeCells count="72">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A26:I26"/>
    <mergeCell ref="A15:I15"/>
    <mergeCell ref="A16:B16"/>
    <mergeCell ref="C16:I16"/>
    <mergeCell ref="A18:D18"/>
    <mergeCell ref="A19:A20"/>
    <mergeCell ref="B19:G20"/>
    <mergeCell ref="H19:I19"/>
    <mergeCell ref="A21:I21"/>
    <mergeCell ref="B22:G22"/>
    <mergeCell ref="B23:G23"/>
    <mergeCell ref="A24:I24"/>
    <mergeCell ref="B25:G25"/>
    <mergeCell ref="B27:G27"/>
    <mergeCell ref="B28:G28"/>
    <mergeCell ref="A31:G31"/>
    <mergeCell ref="A32:A36"/>
    <mergeCell ref="B32:I32"/>
    <mergeCell ref="B33:I33"/>
    <mergeCell ref="B34:I34"/>
    <mergeCell ref="B35:I35"/>
    <mergeCell ref="B36:I36"/>
    <mergeCell ref="A40:A44"/>
    <mergeCell ref="B40:I40"/>
    <mergeCell ref="B41:I41"/>
    <mergeCell ref="B42:I42"/>
    <mergeCell ref="B43:I43"/>
    <mergeCell ref="B44:I44"/>
    <mergeCell ref="A37:C37"/>
    <mergeCell ref="D37:I37"/>
    <mergeCell ref="A38:C38"/>
    <mergeCell ref="D38:I38"/>
    <mergeCell ref="A39:G39"/>
    <mergeCell ref="A45:C45"/>
    <mergeCell ref="D45:I45"/>
    <mergeCell ref="A46:C46"/>
    <mergeCell ref="D46:I46"/>
    <mergeCell ref="A56:G56"/>
    <mergeCell ref="A50:B50"/>
    <mergeCell ref="C50:I50"/>
    <mergeCell ref="A53:G53"/>
    <mergeCell ref="A49:B49"/>
    <mergeCell ref="C49:I49"/>
    <mergeCell ref="A54:G54"/>
    <mergeCell ref="A57:E57"/>
    <mergeCell ref="A65:E65"/>
    <mergeCell ref="B59:E59"/>
    <mergeCell ref="B60:E60"/>
    <mergeCell ref="B61:E61"/>
    <mergeCell ref="B62:E62"/>
    <mergeCell ref="B63:E63"/>
    <mergeCell ref="A64:E64"/>
    <mergeCell ref="B58:E58"/>
  </mergeCell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66"/>
  <sheetViews>
    <sheetView view="pageBreakPreview" topLeftCell="A40" zoomScaleNormal="136" zoomScaleSheetLayoutView="100" workbookViewId="0">
      <selection activeCell="A9" sqref="A9:I9"/>
    </sheetView>
  </sheetViews>
  <sheetFormatPr defaultColWidth="8.81640625" defaultRowHeight="13" x14ac:dyDescent="0.35"/>
  <cols>
    <col min="1" max="1" width="9.1796875" style="3" customWidth="1"/>
    <col min="2" max="2" width="10.7265625" style="3" customWidth="1"/>
    <col min="3" max="6" width="8.81640625" style="3"/>
    <col min="7" max="7" width="12" style="3" customWidth="1"/>
    <col min="8" max="8" width="10.1796875" style="3" customWidth="1"/>
    <col min="9" max="9" width="9.453125" style="3" customWidth="1"/>
    <col min="10" max="10" width="2.7265625" style="3" customWidth="1"/>
    <col min="11" max="16384" width="8.81640625" style="3"/>
  </cols>
  <sheetData>
    <row r="1" spans="1:9" s="2" customFormat="1" x14ac:dyDescent="0.35">
      <c r="A1" s="1" t="s">
        <v>241</v>
      </c>
    </row>
    <row r="2" spans="1:9" x14ac:dyDescent="0.35">
      <c r="A2" s="421" t="s">
        <v>180</v>
      </c>
      <c r="B2" s="421"/>
      <c r="C2" s="421"/>
      <c r="D2" s="421"/>
      <c r="E2" s="421"/>
      <c r="F2" s="421"/>
      <c r="G2" s="421"/>
      <c r="H2" s="421"/>
      <c r="I2" s="421"/>
    </row>
    <row r="3" spans="1:9" x14ac:dyDescent="0.35">
      <c r="A3" s="544" t="s">
        <v>141</v>
      </c>
      <c r="B3" s="558"/>
      <c r="C3" s="558"/>
      <c r="D3" s="545">
        <v>3</v>
      </c>
      <c r="E3" s="504"/>
      <c r="F3" s="504"/>
      <c r="G3" s="504"/>
      <c r="H3" s="504"/>
      <c r="I3" s="504"/>
    </row>
    <row r="4" spans="1:9" x14ac:dyDescent="0.35">
      <c r="A4" s="544" t="s">
        <v>140</v>
      </c>
      <c r="B4" s="558"/>
      <c r="C4" s="558"/>
      <c r="D4" s="545" t="s">
        <v>1114</v>
      </c>
      <c r="E4" s="545"/>
      <c r="F4" s="545"/>
      <c r="G4" s="545"/>
      <c r="H4" s="545"/>
      <c r="I4" s="545"/>
    </row>
    <row r="5" spans="1:9" x14ac:dyDescent="0.35">
      <c r="A5" s="544" t="s">
        <v>144</v>
      </c>
      <c r="B5" s="558"/>
      <c r="C5" s="558"/>
      <c r="D5" s="545" t="s">
        <v>318</v>
      </c>
      <c r="E5" s="504"/>
      <c r="F5" s="504"/>
      <c r="G5" s="504"/>
      <c r="H5" s="504"/>
      <c r="I5" s="504"/>
    </row>
    <row r="6" spans="1:9" ht="15" customHeight="1" x14ac:dyDescent="0.35">
      <c r="A6" s="544" t="s">
        <v>244</v>
      </c>
      <c r="B6" s="558"/>
      <c r="C6" s="558"/>
      <c r="D6" s="510" t="s">
        <v>349</v>
      </c>
      <c r="E6" s="508"/>
      <c r="F6" s="508"/>
      <c r="G6" s="508"/>
      <c r="H6" s="508"/>
      <c r="I6" s="508"/>
    </row>
    <row r="8" spans="1:9" s="56" customFormat="1" x14ac:dyDescent="0.35">
      <c r="A8" s="546" t="s">
        <v>3</v>
      </c>
      <c r="B8" s="546"/>
      <c r="C8" s="546"/>
      <c r="D8" s="546"/>
      <c r="E8" s="546"/>
      <c r="F8" s="546"/>
      <c r="G8" s="546"/>
      <c r="H8" s="546"/>
      <c r="I8" s="546"/>
    </row>
    <row r="9" spans="1:9" s="56" customFormat="1" x14ac:dyDescent="0.35">
      <c r="A9" s="415" t="s">
        <v>1519</v>
      </c>
      <c r="B9" s="415"/>
      <c r="C9" s="415"/>
      <c r="D9" s="415"/>
      <c r="E9" s="415"/>
      <c r="F9" s="415"/>
      <c r="G9" s="415"/>
      <c r="H9" s="415"/>
      <c r="I9" s="415"/>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3</v>
      </c>
      <c r="G12" s="558"/>
      <c r="H12" s="558"/>
      <c r="I12" s="545"/>
    </row>
    <row r="13" spans="1:9" x14ac:dyDescent="0.35">
      <c r="A13" s="544" t="s">
        <v>16</v>
      </c>
      <c r="B13" s="558"/>
      <c r="C13" s="558"/>
      <c r="D13" s="558"/>
      <c r="E13" s="558"/>
      <c r="F13" s="558" t="s">
        <v>17</v>
      </c>
      <c r="G13" s="558"/>
      <c r="H13" s="558"/>
      <c r="I13" s="545"/>
    </row>
    <row r="15" spans="1:9" x14ac:dyDescent="0.35">
      <c r="A15" s="420" t="s">
        <v>249</v>
      </c>
      <c r="B15" s="420"/>
      <c r="C15" s="420"/>
      <c r="D15" s="420"/>
      <c r="E15" s="420"/>
      <c r="F15" s="420"/>
      <c r="G15" s="420"/>
      <c r="H15" s="420"/>
      <c r="I15" s="420"/>
    </row>
    <row r="16" spans="1:9" s="17" customFormat="1" ht="14.5" customHeight="1" x14ac:dyDescent="0.35">
      <c r="A16" s="520" t="s">
        <v>250</v>
      </c>
      <c r="B16" s="551"/>
      <c r="C16" s="519" t="s">
        <v>2</v>
      </c>
      <c r="D16" s="520"/>
      <c r="E16" s="520"/>
      <c r="F16" s="520"/>
      <c r="G16" s="520"/>
      <c r="H16" s="520"/>
      <c r="I16" s="520"/>
    </row>
    <row r="17" spans="1:9" s="17" customFormat="1" ht="14.5" customHeight="1" x14ac:dyDescent="0.35">
      <c r="A17" s="524"/>
      <c r="B17" s="553"/>
      <c r="C17" s="523"/>
      <c r="D17" s="524"/>
      <c r="E17" s="524"/>
      <c r="F17" s="524"/>
      <c r="G17" s="524"/>
      <c r="H17" s="524"/>
      <c r="I17" s="524"/>
    </row>
    <row r="19" spans="1:9" x14ac:dyDescent="0.35">
      <c r="A19" s="554" t="s">
        <v>252</v>
      </c>
      <c r="B19" s="554"/>
      <c r="C19" s="554"/>
      <c r="D19" s="554"/>
    </row>
    <row r="20" spans="1:9" x14ac:dyDescent="0.35">
      <c r="A20" s="555" t="s">
        <v>32</v>
      </c>
      <c r="B20" s="556" t="s">
        <v>33</v>
      </c>
      <c r="C20" s="556"/>
      <c r="D20" s="556"/>
      <c r="E20" s="556"/>
      <c r="F20" s="556"/>
      <c r="G20" s="556"/>
      <c r="H20" s="556" t="s">
        <v>253</v>
      </c>
      <c r="I20" s="538"/>
    </row>
    <row r="21" spans="1:9" ht="26" x14ac:dyDescent="0.35">
      <c r="A21" s="555"/>
      <c r="B21" s="556"/>
      <c r="C21" s="556"/>
      <c r="D21" s="556"/>
      <c r="E21" s="556"/>
      <c r="F21" s="556"/>
      <c r="G21" s="556"/>
      <c r="H21" s="183" t="s">
        <v>320</v>
      </c>
      <c r="I21" s="189" t="s">
        <v>36</v>
      </c>
    </row>
    <row r="22" spans="1:9" s="2" customFormat="1" ht="17.649999999999999" customHeight="1" x14ac:dyDescent="0.35">
      <c r="A22" s="422" t="s">
        <v>37</v>
      </c>
      <c r="B22" s="424"/>
      <c r="C22" s="424"/>
      <c r="D22" s="424"/>
      <c r="E22" s="424"/>
      <c r="F22" s="424"/>
      <c r="G22" s="424"/>
      <c r="H22" s="424"/>
      <c r="I22" s="425"/>
    </row>
    <row r="23" spans="1:9" ht="34.5" customHeight="1" x14ac:dyDescent="0.35">
      <c r="A23" s="192" t="s">
        <v>990</v>
      </c>
      <c r="B23" s="702" t="s">
        <v>997</v>
      </c>
      <c r="C23" s="702" t="s">
        <v>724</v>
      </c>
      <c r="D23" s="702" t="s">
        <v>724</v>
      </c>
      <c r="E23" s="702" t="s">
        <v>724</v>
      </c>
      <c r="F23" s="702" t="s">
        <v>724</v>
      </c>
      <c r="G23" s="702" t="s">
        <v>724</v>
      </c>
      <c r="H23" s="193" t="s">
        <v>967</v>
      </c>
      <c r="I23" s="26" t="s">
        <v>44</v>
      </c>
    </row>
    <row r="24" spans="1:9" ht="30" customHeight="1" x14ac:dyDescent="0.35">
      <c r="A24" s="192" t="s">
        <v>996</v>
      </c>
      <c r="B24" s="702" t="s">
        <v>968</v>
      </c>
      <c r="C24" s="702" t="s">
        <v>724</v>
      </c>
      <c r="D24" s="702" t="s">
        <v>724</v>
      </c>
      <c r="E24" s="702" t="s">
        <v>724</v>
      </c>
      <c r="F24" s="702" t="s">
        <v>724</v>
      </c>
      <c r="G24" s="702" t="s">
        <v>724</v>
      </c>
      <c r="H24" s="57" t="s">
        <v>52</v>
      </c>
      <c r="I24" s="26" t="s">
        <v>44</v>
      </c>
    </row>
    <row r="25" spans="1:9" s="2" customFormat="1" ht="17.649999999999999" customHeight="1" x14ac:dyDescent="0.35">
      <c r="A25" s="701" t="s">
        <v>261</v>
      </c>
      <c r="B25" s="661"/>
      <c r="C25" s="661"/>
      <c r="D25" s="661"/>
      <c r="E25" s="661"/>
      <c r="F25" s="661"/>
      <c r="G25" s="661"/>
      <c r="H25" s="661"/>
      <c r="I25" s="662"/>
    </row>
    <row r="26" spans="1:9" ht="31.5" customHeight="1" x14ac:dyDescent="0.35">
      <c r="A26" s="192" t="s">
        <v>992</v>
      </c>
      <c r="B26" s="562" t="s">
        <v>969</v>
      </c>
      <c r="C26" s="562"/>
      <c r="D26" s="562"/>
      <c r="E26" s="562"/>
      <c r="F26" s="562"/>
      <c r="G26" s="562"/>
      <c r="H26" s="193" t="s">
        <v>970</v>
      </c>
      <c r="I26" s="26" t="s">
        <v>44</v>
      </c>
    </row>
    <row r="27" spans="1:9" ht="30" customHeight="1" x14ac:dyDescent="0.35">
      <c r="A27" s="192" t="s">
        <v>993</v>
      </c>
      <c r="B27" s="562" t="s">
        <v>971</v>
      </c>
      <c r="C27" s="562"/>
      <c r="D27" s="562"/>
      <c r="E27" s="562"/>
      <c r="F27" s="562"/>
      <c r="G27" s="562"/>
      <c r="H27" s="193" t="s">
        <v>972</v>
      </c>
      <c r="I27" s="26" t="s">
        <v>44</v>
      </c>
    </row>
    <row r="28" spans="1:9" s="2" customFormat="1" ht="17.649999999999999" customHeight="1" x14ac:dyDescent="0.35">
      <c r="A28" s="701" t="s">
        <v>271</v>
      </c>
      <c r="B28" s="661"/>
      <c r="C28" s="661"/>
      <c r="D28" s="661"/>
      <c r="E28" s="661"/>
      <c r="F28" s="661"/>
      <c r="G28" s="661"/>
      <c r="H28" s="661"/>
      <c r="I28" s="662"/>
    </row>
    <row r="29" spans="1:9" ht="30" customHeight="1" x14ac:dyDescent="0.35">
      <c r="A29" s="192" t="s">
        <v>994</v>
      </c>
      <c r="B29" s="394" t="s">
        <v>973</v>
      </c>
      <c r="C29" s="394" t="s">
        <v>119</v>
      </c>
      <c r="D29" s="394" t="s">
        <v>119</v>
      </c>
      <c r="E29" s="394" t="s">
        <v>119</v>
      </c>
      <c r="F29" s="394" t="s">
        <v>119</v>
      </c>
      <c r="G29" s="394" t="s">
        <v>119</v>
      </c>
      <c r="H29" s="193" t="s">
        <v>974</v>
      </c>
      <c r="I29" s="26" t="s">
        <v>44</v>
      </c>
    </row>
    <row r="31" spans="1:9" x14ac:dyDescent="0.35">
      <c r="A31" s="1" t="s">
        <v>276</v>
      </c>
    </row>
    <row r="32" spans="1:9" s="2" customFormat="1" ht="17.649999999999999" customHeight="1" x14ac:dyDescent="0.35">
      <c r="A32" s="515" t="s">
        <v>955</v>
      </c>
      <c r="B32" s="515"/>
      <c r="C32" s="515"/>
      <c r="D32" s="515"/>
      <c r="E32" s="515"/>
      <c r="F32" s="515"/>
      <c r="G32" s="515"/>
      <c r="H32" s="6">
        <v>30</v>
      </c>
      <c r="I32" s="197" t="s">
        <v>278</v>
      </c>
    </row>
    <row r="33" spans="1:9" ht="17.649999999999999" customHeight="1" x14ac:dyDescent="0.35">
      <c r="A33" s="516" t="s">
        <v>279</v>
      </c>
      <c r="B33" s="559" t="s">
        <v>975</v>
      </c>
      <c r="C33" s="559"/>
      <c r="D33" s="559"/>
      <c r="E33" s="559"/>
      <c r="F33" s="559"/>
      <c r="G33" s="559"/>
      <c r="H33" s="559"/>
      <c r="I33" s="519"/>
    </row>
    <row r="34" spans="1:9" ht="17.649999999999999" customHeight="1" x14ac:dyDescent="0.35">
      <c r="A34" s="517"/>
      <c r="B34" s="521" t="s">
        <v>976</v>
      </c>
      <c r="C34" s="700"/>
      <c r="D34" s="700"/>
      <c r="E34" s="700"/>
      <c r="F34" s="700"/>
      <c r="G34" s="700"/>
      <c r="H34" s="700"/>
      <c r="I34" s="700"/>
    </row>
    <row r="35" spans="1:9" ht="17.649999999999999" customHeight="1" x14ac:dyDescent="0.35">
      <c r="A35" s="506" t="s">
        <v>289</v>
      </c>
      <c r="B35" s="547"/>
      <c r="C35" s="547"/>
      <c r="D35" s="565" t="s">
        <v>998</v>
      </c>
      <c r="E35" s="565"/>
      <c r="F35" s="565"/>
      <c r="G35" s="565"/>
      <c r="H35" s="565"/>
      <c r="I35" s="609"/>
    </row>
    <row r="36" spans="1:9" s="17" customFormat="1" ht="14.5" customHeight="1" x14ac:dyDescent="0.35">
      <c r="A36" s="551" t="s">
        <v>291</v>
      </c>
      <c r="B36" s="559"/>
      <c r="C36" s="559"/>
      <c r="D36" s="559" t="s">
        <v>960</v>
      </c>
      <c r="E36" s="559"/>
      <c r="F36" s="559"/>
      <c r="G36" s="559"/>
      <c r="H36" s="559"/>
      <c r="I36" s="519"/>
    </row>
    <row r="37" spans="1:9" s="17" customFormat="1" ht="14.5" customHeight="1" x14ac:dyDescent="0.35">
      <c r="A37" s="552"/>
      <c r="B37" s="560"/>
      <c r="C37" s="560"/>
      <c r="D37" s="696" t="s">
        <v>978</v>
      </c>
      <c r="E37" s="696"/>
      <c r="F37" s="696"/>
      <c r="G37" s="696"/>
      <c r="H37" s="696"/>
      <c r="I37" s="697"/>
    </row>
    <row r="38" spans="1:9" s="17" customFormat="1" ht="14.5" customHeight="1" x14ac:dyDescent="0.35">
      <c r="A38" s="552"/>
      <c r="B38" s="560"/>
      <c r="C38" s="560"/>
      <c r="D38" s="696" t="s">
        <v>979</v>
      </c>
      <c r="E38" s="696"/>
      <c r="F38" s="696"/>
      <c r="G38" s="696"/>
      <c r="H38" s="696"/>
      <c r="I38" s="697"/>
    </row>
    <row r="39" spans="1:9" s="17" customFormat="1" ht="14.5" customHeight="1" x14ac:dyDescent="0.35">
      <c r="A39" s="552"/>
      <c r="B39" s="560"/>
      <c r="C39" s="560"/>
      <c r="D39" s="696" t="s">
        <v>1205</v>
      </c>
      <c r="E39" s="696"/>
      <c r="F39" s="696"/>
      <c r="G39" s="696"/>
      <c r="H39" s="696"/>
      <c r="I39" s="697"/>
    </row>
    <row r="40" spans="1:9" s="17" customFormat="1" ht="28.9" customHeight="1" x14ac:dyDescent="0.35">
      <c r="A40" s="552"/>
      <c r="B40" s="560"/>
      <c r="C40" s="560"/>
      <c r="D40" s="698" t="s">
        <v>1206</v>
      </c>
      <c r="E40" s="698"/>
      <c r="F40" s="698"/>
      <c r="G40" s="698"/>
      <c r="H40" s="698"/>
      <c r="I40" s="699"/>
    </row>
    <row r="41" spans="1:9" s="17" customFormat="1" ht="45" customHeight="1" x14ac:dyDescent="0.35">
      <c r="A41" s="553"/>
      <c r="B41" s="561"/>
      <c r="C41" s="561"/>
      <c r="D41" s="512" t="s">
        <v>980</v>
      </c>
      <c r="E41" s="503"/>
      <c r="F41" s="503"/>
      <c r="G41" s="503"/>
      <c r="H41" s="503"/>
      <c r="I41" s="503"/>
    </row>
    <row r="42" spans="1:9" s="17" customFormat="1" ht="14.5" customHeight="1" x14ac:dyDescent="0.35">
      <c r="A42" s="195"/>
      <c r="B42" s="195"/>
      <c r="C42" s="195"/>
      <c r="D42" s="198"/>
      <c r="E42" s="198"/>
      <c r="F42" s="198"/>
      <c r="G42" s="198"/>
      <c r="H42" s="198"/>
      <c r="I42" s="198"/>
    </row>
    <row r="43" spans="1:9" x14ac:dyDescent="0.35">
      <c r="A43" s="1" t="s">
        <v>301</v>
      </c>
    </row>
    <row r="44" spans="1:9" s="17" customFormat="1" ht="14.5" customHeight="1" x14ac:dyDescent="0.35">
      <c r="A44" s="526" t="s">
        <v>302</v>
      </c>
      <c r="B44" s="692"/>
      <c r="C44" s="559" t="s">
        <v>963</v>
      </c>
      <c r="D44" s="559"/>
      <c r="E44" s="559"/>
      <c r="F44" s="559"/>
      <c r="G44" s="559"/>
      <c r="H44" s="559"/>
      <c r="I44" s="519"/>
    </row>
    <row r="45" spans="1:9" s="17" customFormat="1" ht="28.9" customHeight="1" x14ac:dyDescent="0.35">
      <c r="A45" s="530"/>
      <c r="B45" s="693"/>
      <c r="C45" s="561" t="s">
        <v>964</v>
      </c>
      <c r="D45" s="561"/>
      <c r="E45" s="561"/>
      <c r="F45" s="561"/>
      <c r="G45" s="561"/>
      <c r="H45" s="561"/>
      <c r="I45" s="523"/>
    </row>
    <row r="46" spans="1:9" ht="14.5" customHeight="1" x14ac:dyDescent="0.35">
      <c r="A46" s="526" t="s">
        <v>304</v>
      </c>
      <c r="B46" s="692"/>
      <c r="C46" s="639"/>
      <c r="D46" s="627"/>
      <c r="E46" s="627"/>
      <c r="F46" s="627"/>
      <c r="G46" s="627"/>
      <c r="H46" s="627"/>
      <c r="I46" s="628"/>
    </row>
    <row r="47" spans="1:9" ht="14.5" customHeight="1" x14ac:dyDescent="0.35">
      <c r="A47" s="528"/>
      <c r="B47" s="694"/>
      <c r="C47" s="648"/>
      <c r="D47" s="648"/>
      <c r="E47" s="648"/>
      <c r="F47" s="648"/>
      <c r="G47" s="648"/>
      <c r="H47" s="648"/>
      <c r="I47" s="695"/>
    </row>
    <row r="48" spans="1:9" ht="14.5" customHeight="1" x14ac:dyDescent="0.35">
      <c r="A48" s="530"/>
      <c r="B48" s="693"/>
      <c r="C48" s="561"/>
      <c r="D48" s="561"/>
      <c r="E48" s="561"/>
      <c r="F48" s="561"/>
      <c r="G48" s="561"/>
      <c r="H48" s="561"/>
      <c r="I48" s="523"/>
    </row>
    <row r="50" spans="1:9" x14ac:dyDescent="0.35">
      <c r="A50" s="2" t="s">
        <v>305</v>
      </c>
      <c r="B50" s="7"/>
      <c r="C50" s="7"/>
      <c r="D50" s="7"/>
      <c r="E50" s="7"/>
      <c r="F50" s="7"/>
      <c r="G50" s="7"/>
    </row>
    <row r="51" spans="1:9" s="59" customFormat="1" x14ac:dyDescent="0.35">
      <c r="A51" s="550" t="s">
        <v>306</v>
      </c>
      <c r="B51" s="550"/>
      <c r="C51" s="550"/>
      <c r="D51" s="550"/>
      <c r="E51" s="550"/>
      <c r="F51" s="550"/>
      <c r="G51" s="550"/>
      <c r="H51" s="58">
        <v>1.5</v>
      </c>
      <c r="I51" s="185" t="s">
        <v>372</v>
      </c>
    </row>
    <row r="52" spans="1:9" s="59" customFormat="1" ht="26.25" customHeight="1" x14ac:dyDescent="0.35">
      <c r="A52" s="513" t="s">
        <v>308</v>
      </c>
      <c r="B52" s="513"/>
      <c r="C52" s="513"/>
      <c r="D52" s="513"/>
      <c r="E52" s="513"/>
      <c r="F52" s="513"/>
      <c r="G52" s="513"/>
      <c r="H52" s="58">
        <v>1.5</v>
      </c>
      <c r="I52" s="185" t="s">
        <v>372</v>
      </c>
    </row>
    <row r="53" spans="1:9" s="59" customFormat="1" x14ac:dyDescent="0.35">
      <c r="A53" s="208"/>
      <c r="B53" s="208"/>
      <c r="C53" s="208"/>
      <c r="D53" s="208"/>
      <c r="E53" s="208"/>
      <c r="F53" s="208"/>
      <c r="G53" s="208"/>
      <c r="H53" s="74"/>
      <c r="I53" s="181"/>
    </row>
    <row r="54" spans="1:9" x14ac:dyDescent="0.35">
      <c r="A54" s="511" t="s">
        <v>309</v>
      </c>
      <c r="B54" s="511"/>
      <c r="C54" s="511"/>
      <c r="D54" s="511"/>
      <c r="E54" s="511"/>
      <c r="F54" s="511"/>
      <c r="G54" s="511"/>
      <c r="H54" s="53"/>
      <c r="I54" s="11"/>
    </row>
    <row r="55" spans="1:9" ht="14.5" customHeight="1" x14ac:dyDescent="0.35">
      <c r="A55" s="503" t="s">
        <v>310</v>
      </c>
      <c r="B55" s="503"/>
      <c r="C55" s="503"/>
      <c r="D55" s="503"/>
      <c r="E55" s="503"/>
      <c r="F55" s="207">
        <f>SUM(F56:F61)</f>
        <v>50</v>
      </c>
      <c r="G55" s="207" t="s">
        <v>278</v>
      </c>
      <c r="H55" s="19">
        <f>F55/25</f>
        <v>2</v>
      </c>
      <c r="I55" s="185" t="s">
        <v>372</v>
      </c>
    </row>
    <row r="56" spans="1:9" ht="14.5" customHeight="1" x14ac:dyDescent="0.35">
      <c r="A56" s="12" t="s">
        <v>143</v>
      </c>
      <c r="B56" s="504" t="s">
        <v>145</v>
      </c>
      <c r="C56" s="504"/>
      <c r="D56" s="504"/>
      <c r="E56" s="504"/>
      <c r="F56" s="207" t="s">
        <v>165</v>
      </c>
      <c r="G56" s="207" t="s">
        <v>278</v>
      </c>
      <c r="H56" s="20"/>
      <c r="I56" s="14"/>
    </row>
    <row r="57" spans="1:9" ht="14.5" customHeight="1" x14ac:dyDescent="0.35">
      <c r="B57" s="504" t="s">
        <v>311</v>
      </c>
      <c r="C57" s="504"/>
      <c r="D57" s="504"/>
      <c r="E57" s="504"/>
      <c r="F57" s="207">
        <v>30</v>
      </c>
      <c r="G57" s="207" t="s">
        <v>278</v>
      </c>
      <c r="H57" s="21"/>
      <c r="I57" s="16"/>
    </row>
    <row r="58" spans="1:9" ht="14.5" customHeight="1" x14ac:dyDescent="0.35">
      <c r="B58" s="504" t="s">
        <v>312</v>
      </c>
      <c r="C58" s="504"/>
      <c r="D58" s="504"/>
      <c r="E58" s="504"/>
      <c r="F58" s="207">
        <v>10</v>
      </c>
      <c r="G58" s="207" t="s">
        <v>278</v>
      </c>
      <c r="H58" s="21"/>
      <c r="I58" s="16"/>
    </row>
    <row r="59" spans="1:9" ht="14.5" customHeight="1" x14ac:dyDescent="0.35">
      <c r="B59" s="504" t="s">
        <v>313</v>
      </c>
      <c r="C59" s="504"/>
      <c r="D59" s="504"/>
      <c r="E59" s="504"/>
      <c r="F59" s="207">
        <v>10</v>
      </c>
      <c r="G59" s="207" t="s">
        <v>278</v>
      </c>
      <c r="H59" s="21"/>
      <c r="I59" s="16"/>
    </row>
    <row r="60" spans="1:9" ht="14.5" customHeight="1" x14ac:dyDescent="0.35">
      <c r="B60" s="504" t="s">
        <v>314</v>
      </c>
      <c r="C60" s="504"/>
      <c r="D60" s="504"/>
      <c r="E60" s="504"/>
      <c r="F60" s="207" t="s">
        <v>165</v>
      </c>
      <c r="G60" s="207" t="s">
        <v>278</v>
      </c>
      <c r="H60" s="21"/>
      <c r="I60" s="16"/>
    </row>
    <row r="61" spans="1:9" ht="14.5" customHeight="1" x14ac:dyDescent="0.35">
      <c r="B61" s="504" t="s">
        <v>315</v>
      </c>
      <c r="C61" s="504"/>
      <c r="D61" s="504"/>
      <c r="E61" s="504"/>
      <c r="F61" s="207" t="s">
        <v>165</v>
      </c>
      <c r="G61" s="207" t="s">
        <v>278</v>
      </c>
      <c r="H61" s="22"/>
      <c r="I61" s="199"/>
    </row>
    <row r="62" spans="1:9" ht="28.9" customHeight="1" x14ac:dyDescent="0.35">
      <c r="A62" s="503" t="s">
        <v>316</v>
      </c>
      <c r="B62" s="503"/>
      <c r="C62" s="503"/>
      <c r="D62" s="503"/>
      <c r="E62" s="503"/>
      <c r="F62" s="207" t="s">
        <v>165</v>
      </c>
      <c r="G62" s="207" t="s">
        <v>278</v>
      </c>
      <c r="H62" s="207" t="s">
        <v>165</v>
      </c>
      <c r="I62" s="185" t="s">
        <v>372</v>
      </c>
    </row>
    <row r="63" spans="1:9" ht="14.5" customHeight="1" x14ac:dyDescent="0.35">
      <c r="A63" s="504" t="s">
        <v>317</v>
      </c>
      <c r="B63" s="504"/>
      <c r="C63" s="504"/>
      <c r="D63" s="504"/>
      <c r="E63" s="504"/>
      <c r="F63" s="207">
        <f>H63*25</f>
        <v>25</v>
      </c>
      <c r="G63" s="207" t="s">
        <v>278</v>
      </c>
      <c r="H63" s="19">
        <f>D3-H55</f>
        <v>1</v>
      </c>
      <c r="I63" s="185" t="s">
        <v>372</v>
      </c>
    </row>
    <row r="66" spans="1:1" x14ac:dyDescent="0.35">
      <c r="A66" s="12"/>
    </row>
  </sheetData>
  <mergeCells count="66">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B27:G27"/>
    <mergeCell ref="A15:I15"/>
    <mergeCell ref="A16:B17"/>
    <mergeCell ref="C16:I17"/>
    <mergeCell ref="A19:D19"/>
    <mergeCell ref="A20:A21"/>
    <mergeCell ref="B20:G21"/>
    <mergeCell ref="H20:I20"/>
    <mergeCell ref="A22:I22"/>
    <mergeCell ref="B23:G23"/>
    <mergeCell ref="B24:G24"/>
    <mergeCell ref="A25:I25"/>
    <mergeCell ref="B26:G26"/>
    <mergeCell ref="A28:I28"/>
    <mergeCell ref="B29:G29"/>
    <mergeCell ref="A32:G32"/>
    <mergeCell ref="A33:A34"/>
    <mergeCell ref="B33:I33"/>
    <mergeCell ref="B34:I34"/>
    <mergeCell ref="A35:C35"/>
    <mergeCell ref="D35:I35"/>
    <mergeCell ref="A36:C41"/>
    <mergeCell ref="D36:I36"/>
    <mergeCell ref="D37:I37"/>
    <mergeCell ref="D38:I38"/>
    <mergeCell ref="D39:I39"/>
    <mergeCell ref="D40:I40"/>
    <mergeCell ref="D41:I41"/>
    <mergeCell ref="A44:B45"/>
    <mergeCell ref="C44:I44"/>
    <mergeCell ref="C45:I45"/>
    <mergeCell ref="A46:B48"/>
    <mergeCell ref="C46:I46"/>
    <mergeCell ref="C47:I47"/>
    <mergeCell ref="C48:I48"/>
    <mergeCell ref="A63:E63"/>
    <mergeCell ref="A51:G51"/>
    <mergeCell ref="A52:G52"/>
    <mergeCell ref="A54:G54"/>
    <mergeCell ref="A55:E55"/>
    <mergeCell ref="B56:E56"/>
    <mergeCell ref="B57:E57"/>
    <mergeCell ref="B58:E58"/>
    <mergeCell ref="B59:E59"/>
    <mergeCell ref="B60:E60"/>
    <mergeCell ref="B61:E61"/>
    <mergeCell ref="A62:E62"/>
  </mergeCells>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0"/>
  </sheetPr>
  <dimension ref="A1:I43"/>
  <sheetViews>
    <sheetView view="pageBreakPreview" zoomScaleNormal="100" zoomScaleSheetLayoutView="100" workbookViewId="0">
      <selection activeCell="Q22" sqref="Q22"/>
    </sheetView>
  </sheetViews>
  <sheetFormatPr defaultColWidth="8.81640625" defaultRowHeight="13" x14ac:dyDescent="0.35"/>
  <cols>
    <col min="1" max="1" width="9" style="3" customWidth="1"/>
    <col min="2" max="2" width="10.7265625" style="3" customWidth="1"/>
    <col min="3" max="6" width="8.81640625" style="3"/>
    <col min="7" max="7" width="10.26953125" style="3" customWidth="1"/>
    <col min="8" max="8" width="10.453125" style="3" customWidth="1"/>
    <col min="9" max="9" width="9.26953125" style="3" customWidth="1"/>
    <col min="10" max="10" width="2.7265625" style="3" customWidth="1"/>
    <col min="11" max="16384" width="8.81640625" style="3"/>
  </cols>
  <sheetData>
    <row r="1" spans="1:9" x14ac:dyDescent="0.35">
      <c r="A1" s="421" t="s">
        <v>719</v>
      </c>
      <c r="B1" s="421"/>
      <c r="C1" s="421"/>
      <c r="D1" s="421"/>
      <c r="E1" s="421"/>
      <c r="F1" s="421"/>
      <c r="G1" s="421"/>
      <c r="H1" s="421"/>
      <c r="I1" s="421"/>
    </row>
    <row r="2" spans="1:9" x14ac:dyDescent="0.35">
      <c r="A2" s="544" t="s">
        <v>141</v>
      </c>
      <c r="B2" s="558"/>
      <c r="C2" s="558"/>
      <c r="D2" s="545">
        <v>7</v>
      </c>
      <c r="E2" s="504"/>
      <c r="F2" s="504"/>
      <c r="G2" s="504"/>
      <c r="H2" s="504"/>
      <c r="I2" s="504"/>
    </row>
    <row r="3" spans="1:9" x14ac:dyDescent="0.35">
      <c r="A3" s="544" t="s">
        <v>140</v>
      </c>
      <c r="B3" s="558"/>
      <c r="C3" s="558"/>
      <c r="D3" s="545" t="s">
        <v>749</v>
      </c>
      <c r="E3" s="545"/>
      <c r="F3" s="545"/>
      <c r="G3" s="545"/>
      <c r="H3" s="545"/>
      <c r="I3" s="545"/>
    </row>
    <row r="4" spans="1:9" x14ac:dyDescent="0.35">
      <c r="A4" s="544" t="s">
        <v>144</v>
      </c>
      <c r="B4" s="558"/>
      <c r="C4" s="558"/>
      <c r="D4" s="545" t="s">
        <v>1527</v>
      </c>
      <c r="E4" s="504"/>
      <c r="F4" s="504"/>
      <c r="G4" s="504"/>
      <c r="H4" s="504"/>
      <c r="I4" s="504"/>
    </row>
    <row r="5" spans="1:9" ht="15" customHeight="1" x14ac:dyDescent="0.35">
      <c r="A5" s="544" t="s">
        <v>244</v>
      </c>
      <c r="B5" s="558"/>
      <c r="C5" s="558"/>
      <c r="D5" s="510" t="s">
        <v>721</v>
      </c>
      <c r="E5" s="508"/>
      <c r="F5" s="508"/>
      <c r="G5" s="508"/>
      <c r="H5" s="508"/>
      <c r="I5" s="508"/>
    </row>
    <row r="7" spans="1:9" s="56" customFormat="1" x14ac:dyDescent="0.35">
      <c r="A7" s="546" t="s">
        <v>3</v>
      </c>
      <c r="B7" s="546"/>
      <c r="C7" s="546"/>
      <c r="D7" s="546"/>
      <c r="E7" s="546"/>
      <c r="F7" s="546"/>
      <c r="G7" s="546"/>
      <c r="H7" s="546"/>
      <c r="I7" s="546"/>
    </row>
    <row r="8" spans="1:9" s="56" customFormat="1" x14ac:dyDescent="0.35">
      <c r="A8" s="190" t="s">
        <v>1519</v>
      </c>
      <c r="B8" s="190"/>
      <c r="C8" s="190"/>
      <c r="D8" s="190"/>
      <c r="E8" s="190"/>
      <c r="F8" s="190"/>
      <c r="G8" s="190"/>
      <c r="H8" s="190"/>
      <c r="I8" s="190"/>
    </row>
    <row r="9" spans="1:9" x14ac:dyDescent="0.35">
      <c r="A9" s="544" t="s">
        <v>10</v>
      </c>
      <c r="B9" s="558"/>
      <c r="C9" s="558"/>
      <c r="D9" s="558"/>
      <c r="E9" s="558"/>
      <c r="F9" s="558" t="s">
        <v>11</v>
      </c>
      <c r="G9" s="558"/>
      <c r="H9" s="558"/>
      <c r="I9" s="545"/>
    </row>
    <row r="10" spans="1:9" x14ac:dyDescent="0.35">
      <c r="A10" s="544" t="s">
        <v>246</v>
      </c>
      <c r="B10" s="558"/>
      <c r="C10" s="558"/>
      <c r="D10" s="558"/>
      <c r="E10" s="558"/>
      <c r="F10" s="558" t="s">
        <v>247</v>
      </c>
      <c r="G10" s="558"/>
      <c r="H10" s="558"/>
      <c r="I10" s="545"/>
    </row>
    <row r="11" spans="1:9" x14ac:dyDescent="0.35">
      <c r="A11" s="544" t="s">
        <v>248</v>
      </c>
      <c r="B11" s="558"/>
      <c r="C11" s="558"/>
      <c r="D11" s="558"/>
      <c r="E11" s="558"/>
      <c r="F11" s="558">
        <v>3</v>
      </c>
      <c r="G11" s="558"/>
      <c r="H11" s="558"/>
      <c r="I11" s="545"/>
    </row>
    <row r="12" spans="1:9" x14ac:dyDescent="0.35">
      <c r="A12" s="544" t="s">
        <v>16</v>
      </c>
      <c r="B12" s="558"/>
      <c r="C12" s="558"/>
      <c r="D12" s="558"/>
      <c r="E12" s="558"/>
      <c r="F12" s="558" t="s">
        <v>17</v>
      </c>
      <c r="G12" s="558"/>
      <c r="H12" s="558"/>
      <c r="I12" s="545"/>
    </row>
    <row r="14" spans="1:9" x14ac:dyDescent="0.35">
      <c r="A14" s="554" t="s">
        <v>252</v>
      </c>
      <c r="B14" s="554"/>
      <c r="C14" s="554"/>
      <c r="D14" s="554"/>
    </row>
    <row r="15" spans="1:9" x14ac:dyDescent="0.35">
      <c r="A15" s="555" t="s">
        <v>32</v>
      </c>
      <c r="B15" s="556" t="s">
        <v>33</v>
      </c>
      <c r="C15" s="556"/>
      <c r="D15" s="556"/>
      <c r="E15" s="556"/>
      <c r="F15" s="556"/>
      <c r="G15" s="556"/>
      <c r="H15" s="556" t="s">
        <v>253</v>
      </c>
      <c r="I15" s="538"/>
    </row>
    <row r="16" spans="1:9" ht="26" x14ac:dyDescent="0.35">
      <c r="A16" s="555"/>
      <c r="B16" s="556"/>
      <c r="C16" s="556"/>
      <c r="D16" s="556"/>
      <c r="E16" s="556"/>
      <c r="F16" s="556"/>
      <c r="G16" s="556"/>
      <c r="H16" s="183" t="s">
        <v>320</v>
      </c>
      <c r="I16" s="189" t="s">
        <v>36</v>
      </c>
    </row>
    <row r="17" spans="1:9" s="2" customFormat="1" ht="17.649999999999999" customHeight="1" x14ac:dyDescent="0.35">
      <c r="A17" s="422" t="s">
        <v>37</v>
      </c>
      <c r="B17" s="424"/>
      <c r="C17" s="424"/>
      <c r="D17" s="424"/>
      <c r="E17" s="424"/>
      <c r="F17" s="424"/>
      <c r="G17" s="424"/>
      <c r="H17" s="424"/>
      <c r="I17" s="425"/>
    </row>
    <row r="18" spans="1:9" ht="17.649999999999999" customHeight="1" x14ac:dyDescent="0.35">
      <c r="A18" s="192"/>
      <c r="B18" s="773"/>
      <c r="C18" s="773"/>
      <c r="D18" s="773"/>
      <c r="E18" s="773"/>
      <c r="F18" s="773"/>
      <c r="G18" s="773"/>
      <c r="H18" s="57"/>
      <c r="I18" s="26"/>
    </row>
    <row r="19" spans="1:9" s="2" customFormat="1" ht="17.649999999999999" customHeight="1" x14ac:dyDescent="0.35">
      <c r="A19" s="701" t="s">
        <v>261</v>
      </c>
      <c r="B19" s="661"/>
      <c r="C19" s="661"/>
      <c r="D19" s="661"/>
      <c r="E19" s="661"/>
      <c r="F19" s="661"/>
      <c r="G19" s="661"/>
      <c r="H19" s="661"/>
      <c r="I19" s="662"/>
    </row>
    <row r="20" spans="1:9" ht="42.75" customHeight="1" x14ac:dyDescent="0.35">
      <c r="A20" s="328" t="s">
        <v>750</v>
      </c>
      <c r="B20" s="773" t="s">
        <v>751</v>
      </c>
      <c r="C20" s="773" t="s">
        <v>724</v>
      </c>
      <c r="D20" s="773" t="s">
        <v>724</v>
      </c>
      <c r="E20" s="773" t="s">
        <v>724</v>
      </c>
      <c r="F20" s="773" t="s">
        <v>724</v>
      </c>
      <c r="G20" s="773" t="s">
        <v>724</v>
      </c>
      <c r="H20" s="329" t="s">
        <v>725</v>
      </c>
      <c r="I20" s="4" t="s">
        <v>44</v>
      </c>
    </row>
    <row r="21" spans="1:9" ht="33.75" customHeight="1" x14ac:dyDescent="0.35">
      <c r="A21" s="328" t="s">
        <v>752</v>
      </c>
      <c r="B21" s="773" t="s">
        <v>727</v>
      </c>
      <c r="C21" s="773" t="s">
        <v>724</v>
      </c>
      <c r="D21" s="773" t="s">
        <v>724</v>
      </c>
      <c r="E21" s="773" t="s">
        <v>724</v>
      </c>
      <c r="F21" s="773" t="s">
        <v>724</v>
      </c>
      <c r="G21" s="773" t="s">
        <v>724</v>
      </c>
      <c r="H21" s="329" t="s">
        <v>86</v>
      </c>
      <c r="I21" s="331" t="s">
        <v>44</v>
      </c>
    </row>
    <row r="22" spans="1:9" ht="81.75" customHeight="1" x14ac:dyDescent="0.35">
      <c r="A22" s="192" t="s">
        <v>755</v>
      </c>
      <c r="B22" s="773" t="s">
        <v>756</v>
      </c>
      <c r="C22" s="773" t="s">
        <v>724</v>
      </c>
      <c r="D22" s="773" t="s">
        <v>724</v>
      </c>
      <c r="E22" s="773" t="s">
        <v>724</v>
      </c>
      <c r="F22" s="773" t="s">
        <v>724</v>
      </c>
      <c r="G22" s="773" t="s">
        <v>724</v>
      </c>
      <c r="H22" s="193" t="s">
        <v>734</v>
      </c>
      <c r="I22" s="26" t="s">
        <v>44</v>
      </c>
    </row>
    <row r="23" spans="1:9" ht="28.9" customHeight="1" x14ac:dyDescent="0.35">
      <c r="A23" s="192" t="s">
        <v>757</v>
      </c>
      <c r="B23" s="773" t="s">
        <v>736</v>
      </c>
      <c r="C23" s="773" t="s">
        <v>724</v>
      </c>
      <c r="D23" s="773" t="s">
        <v>724</v>
      </c>
      <c r="E23" s="773" t="s">
        <v>724</v>
      </c>
      <c r="F23" s="773" t="s">
        <v>724</v>
      </c>
      <c r="G23" s="773" t="s">
        <v>724</v>
      </c>
      <c r="H23" s="193" t="s">
        <v>737</v>
      </c>
      <c r="I23" s="26" t="s">
        <v>44</v>
      </c>
    </row>
    <row r="24" spans="1:9" s="2" customFormat="1" ht="17.649999999999999" customHeight="1" x14ac:dyDescent="0.35">
      <c r="A24" s="701" t="s">
        <v>271</v>
      </c>
      <c r="B24" s="661"/>
      <c r="C24" s="661"/>
      <c r="D24" s="661"/>
      <c r="E24" s="661"/>
      <c r="F24" s="661"/>
      <c r="G24" s="661"/>
      <c r="H24" s="661"/>
      <c r="I24" s="662"/>
    </row>
    <row r="25" spans="1:9" ht="39.75" customHeight="1" x14ac:dyDescent="0.35">
      <c r="A25" s="328" t="s">
        <v>753</v>
      </c>
      <c r="B25" s="394" t="s">
        <v>754</v>
      </c>
      <c r="C25" s="394" t="s">
        <v>119</v>
      </c>
      <c r="D25" s="394" t="s">
        <v>119</v>
      </c>
      <c r="E25" s="394" t="s">
        <v>119</v>
      </c>
      <c r="F25" s="394" t="s">
        <v>119</v>
      </c>
      <c r="G25" s="394" t="s">
        <v>119</v>
      </c>
      <c r="H25" s="329" t="s">
        <v>730</v>
      </c>
      <c r="I25" s="4" t="s">
        <v>44</v>
      </c>
    </row>
    <row r="26" spans="1:9" ht="43.15" customHeight="1" x14ac:dyDescent="0.35">
      <c r="A26" s="192" t="s">
        <v>758</v>
      </c>
      <c r="B26" s="394" t="s">
        <v>759</v>
      </c>
      <c r="C26" s="394" t="s">
        <v>119</v>
      </c>
      <c r="D26" s="394" t="s">
        <v>119</v>
      </c>
      <c r="E26" s="394" t="s">
        <v>119</v>
      </c>
      <c r="F26" s="394" t="s">
        <v>119</v>
      </c>
      <c r="G26" s="394" t="s">
        <v>119</v>
      </c>
      <c r="H26" s="193" t="s">
        <v>730</v>
      </c>
      <c r="I26" s="26" t="s">
        <v>44</v>
      </c>
    </row>
    <row r="28" spans="1:9" s="17" customFormat="1" ht="60" customHeight="1" x14ac:dyDescent="0.35">
      <c r="A28" s="531" t="s">
        <v>291</v>
      </c>
      <c r="B28" s="549"/>
      <c r="C28" s="549"/>
      <c r="D28" s="549" t="s">
        <v>1438</v>
      </c>
      <c r="E28" s="549"/>
      <c r="F28" s="549"/>
      <c r="G28" s="549"/>
      <c r="H28" s="549"/>
      <c r="I28" s="512"/>
    </row>
    <row r="29" spans="1:9" s="17" customFormat="1" ht="14.5" customHeight="1" x14ac:dyDescent="0.35">
      <c r="A29" s="195"/>
      <c r="B29" s="195"/>
      <c r="C29" s="195"/>
      <c r="D29" s="198"/>
      <c r="E29" s="198"/>
      <c r="F29" s="198"/>
      <c r="G29" s="198"/>
      <c r="H29" s="198"/>
      <c r="I29" s="198"/>
    </row>
    <row r="30" spans="1:9" x14ac:dyDescent="0.35">
      <c r="A30" s="2" t="s">
        <v>305</v>
      </c>
      <c r="B30" s="7"/>
      <c r="C30" s="7"/>
      <c r="D30" s="7"/>
      <c r="E30" s="7"/>
      <c r="F30" s="7"/>
      <c r="G30" s="7"/>
    </row>
    <row r="31" spans="1:9" s="59" customFormat="1" ht="19.5" customHeight="1" x14ac:dyDescent="0.35">
      <c r="A31" s="261" t="s">
        <v>370</v>
      </c>
      <c r="B31" s="244" t="s">
        <v>371</v>
      </c>
      <c r="C31" s="244"/>
      <c r="D31" s="244"/>
      <c r="E31" s="244"/>
      <c r="F31" s="244"/>
      <c r="G31" s="244"/>
      <c r="H31" s="58">
        <v>3.5</v>
      </c>
      <c r="I31" s="243" t="s">
        <v>372</v>
      </c>
    </row>
    <row r="32" spans="1:9" s="59" customFormat="1" ht="24.75" customHeight="1" x14ac:dyDescent="0.35">
      <c r="A32" s="503" t="s">
        <v>308</v>
      </c>
      <c r="B32" s="503"/>
      <c r="C32" s="503"/>
      <c r="D32" s="503"/>
      <c r="E32" s="503"/>
      <c r="F32" s="503"/>
      <c r="G32" s="503"/>
      <c r="H32" s="58">
        <v>3.5</v>
      </c>
      <c r="I32" s="243" t="s">
        <v>372</v>
      </c>
    </row>
    <row r="33" spans="1:9" s="59" customFormat="1" x14ac:dyDescent="0.35">
      <c r="A33" s="247"/>
      <c r="B33" s="246"/>
      <c r="C33" s="246"/>
      <c r="D33" s="246"/>
      <c r="E33" s="246"/>
      <c r="F33" s="246"/>
      <c r="G33" s="246"/>
      <c r="H33" s="74"/>
      <c r="I33" s="181"/>
    </row>
    <row r="34" spans="1:9" x14ac:dyDescent="0.35">
      <c r="A34" s="511" t="s">
        <v>309</v>
      </c>
      <c r="B34" s="511"/>
      <c r="C34" s="511"/>
      <c r="D34" s="511"/>
      <c r="E34" s="511"/>
      <c r="F34" s="511"/>
      <c r="G34" s="511"/>
      <c r="H34" s="53"/>
      <c r="I34" s="11"/>
    </row>
    <row r="35" spans="1:9" ht="14.5" customHeight="1" x14ac:dyDescent="0.35">
      <c r="A35" s="503" t="s">
        <v>310</v>
      </c>
      <c r="B35" s="503"/>
      <c r="C35" s="503"/>
      <c r="D35" s="503"/>
      <c r="E35" s="503"/>
      <c r="F35" s="207">
        <f>SUM(F36:F41)</f>
        <v>50</v>
      </c>
      <c r="G35" s="207" t="s">
        <v>278</v>
      </c>
      <c r="H35" s="19">
        <f>+F35/25</f>
        <v>2</v>
      </c>
      <c r="I35" s="185" t="s">
        <v>372</v>
      </c>
    </row>
    <row r="36" spans="1:9" ht="14.5" customHeight="1" x14ac:dyDescent="0.35">
      <c r="A36" s="12" t="s">
        <v>143</v>
      </c>
      <c r="B36" s="504" t="s">
        <v>145</v>
      </c>
      <c r="C36" s="504"/>
      <c r="D36" s="504"/>
      <c r="E36" s="504"/>
      <c r="F36" s="207" t="s">
        <v>165</v>
      </c>
      <c r="G36" s="207" t="s">
        <v>278</v>
      </c>
      <c r="H36" s="20"/>
      <c r="I36" s="14"/>
    </row>
    <row r="37" spans="1:9" ht="14.5" customHeight="1" x14ac:dyDescent="0.35">
      <c r="B37" s="504" t="s">
        <v>311</v>
      </c>
      <c r="C37" s="504"/>
      <c r="D37" s="504"/>
      <c r="E37" s="504"/>
      <c r="F37" s="207" t="s">
        <v>165</v>
      </c>
      <c r="G37" s="207" t="s">
        <v>278</v>
      </c>
      <c r="H37" s="21"/>
      <c r="I37" s="16"/>
    </row>
    <row r="38" spans="1:9" ht="14.5" customHeight="1" x14ac:dyDescent="0.35">
      <c r="B38" s="504" t="s">
        <v>312</v>
      </c>
      <c r="C38" s="504"/>
      <c r="D38" s="504"/>
      <c r="E38" s="504"/>
      <c r="F38" s="207">
        <v>25</v>
      </c>
      <c r="G38" s="207" t="s">
        <v>278</v>
      </c>
      <c r="H38" s="21"/>
      <c r="I38" s="16"/>
    </row>
    <row r="39" spans="1:9" ht="14.5" customHeight="1" x14ac:dyDescent="0.35">
      <c r="B39" s="504" t="s">
        <v>313</v>
      </c>
      <c r="C39" s="504"/>
      <c r="D39" s="504"/>
      <c r="E39" s="504"/>
      <c r="F39" s="207">
        <v>25</v>
      </c>
      <c r="G39" s="207" t="s">
        <v>278</v>
      </c>
      <c r="H39" s="21"/>
      <c r="I39" s="16"/>
    </row>
    <row r="40" spans="1:9" ht="14.5" customHeight="1" x14ac:dyDescent="0.35">
      <c r="B40" s="504" t="s">
        <v>314</v>
      </c>
      <c r="C40" s="504"/>
      <c r="D40" s="504"/>
      <c r="E40" s="504"/>
      <c r="F40" s="207" t="s">
        <v>165</v>
      </c>
      <c r="G40" s="207" t="s">
        <v>278</v>
      </c>
      <c r="H40" s="21"/>
      <c r="I40" s="16"/>
    </row>
    <row r="41" spans="1:9" ht="14.5" customHeight="1" x14ac:dyDescent="0.35">
      <c r="B41" s="504" t="s">
        <v>315</v>
      </c>
      <c r="C41" s="504"/>
      <c r="D41" s="504"/>
      <c r="E41" s="504"/>
      <c r="F41" s="207" t="s">
        <v>165</v>
      </c>
      <c r="G41" s="207" t="s">
        <v>278</v>
      </c>
      <c r="H41" s="22"/>
      <c r="I41" s="199"/>
    </row>
    <row r="42" spans="1:9" ht="28.9" customHeight="1" x14ac:dyDescent="0.35">
      <c r="A42" s="503" t="s">
        <v>316</v>
      </c>
      <c r="B42" s="503"/>
      <c r="C42" s="503"/>
      <c r="D42" s="503"/>
      <c r="E42" s="503"/>
      <c r="F42" s="207" t="s">
        <v>165</v>
      </c>
      <c r="G42" s="207" t="s">
        <v>278</v>
      </c>
      <c r="H42" s="207" t="s">
        <v>165</v>
      </c>
      <c r="I42" s="185" t="s">
        <v>372</v>
      </c>
    </row>
    <row r="43" spans="1:9" ht="14.5" customHeight="1" x14ac:dyDescent="0.35">
      <c r="A43" s="504" t="s">
        <v>317</v>
      </c>
      <c r="B43" s="504"/>
      <c r="C43" s="504"/>
      <c r="D43" s="504"/>
      <c r="E43" s="504"/>
      <c r="F43" s="207">
        <f>H43*25</f>
        <v>125</v>
      </c>
      <c r="G43" s="207" t="s">
        <v>278</v>
      </c>
      <c r="H43" s="19">
        <f>D2-H35</f>
        <v>5</v>
      </c>
      <c r="I43" s="185" t="s">
        <v>372</v>
      </c>
    </row>
  </sheetData>
  <mergeCells count="45">
    <mergeCell ref="A2:C2"/>
    <mergeCell ref="D2:I2"/>
    <mergeCell ref="A1:I1"/>
    <mergeCell ref="A11:E11"/>
    <mergeCell ref="F11:I11"/>
    <mergeCell ref="A3:C3"/>
    <mergeCell ref="D3:I3"/>
    <mergeCell ref="A4:C4"/>
    <mergeCell ref="D4:I4"/>
    <mergeCell ref="A5:C5"/>
    <mergeCell ref="D5:I5"/>
    <mergeCell ref="A7:I7"/>
    <mergeCell ref="A9:E9"/>
    <mergeCell ref="F9:I9"/>
    <mergeCell ref="A10:E10"/>
    <mergeCell ref="F10:I10"/>
    <mergeCell ref="A12:E12"/>
    <mergeCell ref="F12:I12"/>
    <mergeCell ref="A14:D14"/>
    <mergeCell ref="A15:A16"/>
    <mergeCell ref="B15:G16"/>
    <mergeCell ref="H15:I15"/>
    <mergeCell ref="B36:E36"/>
    <mergeCell ref="A17:I17"/>
    <mergeCell ref="B18:G18"/>
    <mergeCell ref="A19:I19"/>
    <mergeCell ref="B22:G22"/>
    <mergeCell ref="B23:G23"/>
    <mergeCell ref="A24:I24"/>
    <mergeCell ref="B26:G26"/>
    <mergeCell ref="A28:C28"/>
    <mergeCell ref="D28:I28"/>
    <mergeCell ref="A34:G34"/>
    <mergeCell ref="A35:E35"/>
    <mergeCell ref="A32:G32"/>
    <mergeCell ref="B25:G25"/>
    <mergeCell ref="B20:G20"/>
    <mergeCell ref="B21:G21"/>
    <mergeCell ref="A43:E43"/>
    <mergeCell ref="B37:E37"/>
    <mergeCell ref="B38:E38"/>
    <mergeCell ref="B39:E39"/>
    <mergeCell ref="B40:E40"/>
    <mergeCell ref="B41:E41"/>
    <mergeCell ref="A42:E42"/>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89"/>
  <sheetViews>
    <sheetView view="pageBreakPreview" topLeftCell="A16" zoomScaleNormal="100" zoomScaleSheetLayoutView="100" workbookViewId="0">
      <selection activeCell="B41" sqref="B41:I51"/>
    </sheetView>
  </sheetViews>
  <sheetFormatPr defaultColWidth="8.81640625" defaultRowHeight="13" x14ac:dyDescent="0.35"/>
  <cols>
    <col min="1" max="1" width="9.81640625" style="3" customWidth="1"/>
    <col min="2" max="5" width="9.7265625" style="3" customWidth="1"/>
    <col min="6" max="6" width="9.26953125" style="3" customWidth="1"/>
    <col min="7" max="7" width="6.81640625" style="3" customWidth="1"/>
    <col min="8" max="8" width="11.54296875" style="3" customWidth="1"/>
    <col min="9" max="9" width="8.7265625" style="3" customWidth="1"/>
    <col min="10" max="10" width="2.7265625" style="3" customWidth="1"/>
    <col min="11" max="16384" width="8.81640625" style="3"/>
  </cols>
  <sheetData>
    <row r="1" spans="1:9" x14ac:dyDescent="0.35">
      <c r="A1" s="1" t="s">
        <v>241</v>
      </c>
    </row>
    <row r="2" spans="1:9" x14ac:dyDescent="0.35">
      <c r="A2" s="421" t="s">
        <v>818</v>
      </c>
      <c r="B2" s="421"/>
      <c r="C2" s="421"/>
      <c r="D2" s="421"/>
      <c r="E2" s="421"/>
      <c r="F2" s="421"/>
      <c r="G2" s="421"/>
      <c r="H2" s="421"/>
      <c r="I2" s="421"/>
    </row>
    <row r="3" spans="1:9" x14ac:dyDescent="0.35">
      <c r="A3" s="544" t="s">
        <v>141</v>
      </c>
      <c r="B3" s="558"/>
      <c r="C3" s="558"/>
      <c r="D3" s="558">
        <v>5</v>
      </c>
      <c r="E3" s="558"/>
      <c r="F3" s="558"/>
      <c r="G3" s="558"/>
      <c r="H3" s="558"/>
      <c r="I3" s="545"/>
    </row>
    <row r="4" spans="1:9" x14ac:dyDescent="0.35">
      <c r="A4" s="544" t="s">
        <v>140</v>
      </c>
      <c r="B4" s="558"/>
      <c r="C4" s="558"/>
      <c r="D4" s="558" t="s">
        <v>620</v>
      </c>
      <c r="E4" s="558"/>
      <c r="F4" s="558"/>
      <c r="G4" s="558"/>
      <c r="H4" s="558"/>
      <c r="I4" s="545"/>
    </row>
    <row r="5" spans="1:9" x14ac:dyDescent="0.35">
      <c r="A5" s="544" t="s">
        <v>144</v>
      </c>
      <c r="B5" s="558"/>
      <c r="C5" s="558"/>
      <c r="D5" s="558" t="s">
        <v>243</v>
      </c>
      <c r="E5" s="558"/>
      <c r="F5" s="558"/>
      <c r="G5" s="558"/>
      <c r="H5" s="558"/>
      <c r="I5" s="545"/>
    </row>
    <row r="6" spans="1:9" ht="27.75" customHeight="1" x14ac:dyDescent="0.35">
      <c r="A6" s="544" t="s">
        <v>244</v>
      </c>
      <c r="B6" s="558"/>
      <c r="C6" s="558"/>
      <c r="D6" s="549" t="s">
        <v>1426</v>
      </c>
      <c r="E6" s="549"/>
      <c r="F6" s="549"/>
      <c r="G6" s="549"/>
      <c r="H6" s="549"/>
      <c r="I6" s="512"/>
    </row>
    <row r="8" spans="1:9" x14ac:dyDescent="0.35">
      <c r="A8" s="546" t="s">
        <v>245</v>
      </c>
      <c r="B8" s="546"/>
      <c r="C8" s="546"/>
      <c r="D8" s="546"/>
      <c r="E8" s="546"/>
      <c r="F8" s="546"/>
      <c r="G8" s="546"/>
      <c r="H8" s="546"/>
      <c r="I8" s="546"/>
    </row>
    <row r="9" spans="1:9" x14ac:dyDescent="0.35">
      <c r="A9" s="420" t="s">
        <v>1487</v>
      </c>
      <c r="B9" s="420"/>
      <c r="C9" s="420"/>
      <c r="D9" s="420"/>
      <c r="E9" s="420"/>
      <c r="F9" s="420"/>
      <c r="G9" s="420"/>
      <c r="H9" s="420"/>
      <c r="I9" s="420"/>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3</v>
      </c>
      <c r="G12" s="558"/>
      <c r="H12" s="558"/>
      <c r="I12" s="545"/>
    </row>
    <row r="13" spans="1:9" x14ac:dyDescent="0.35">
      <c r="A13" s="544" t="s">
        <v>16</v>
      </c>
      <c r="B13" s="558"/>
      <c r="C13" s="558"/>
      <c r="D13" s="558"/>
      <c r="E13" s="558"/>
      <c r="F13" s="558" t="s">
        <v>1155</v>
      </c>
      <c r="G13" s="558"/>
      <c r="H13" s="558"/>
      <c r="I13" s="545"/>
    </row>
    <row r="15" spans="1:9" x14ac:dyDescent="0.35">
      <c r="A15" s="420" t="s">
        <v>249</v>
      </c>
      <c r="B15" s="420"/>
      <c r="C15" s="420"/>
      <c r="D15" s="420"/>
      <c r="E15" s="420"/>
      <c r="F15" s="420"/>
      <c r="G15" s="420"/>
      <c r="H15" s="420"/>
      <c r="I15" s="420"/>
    </row>
    <row r="16" spans="1:9" ht="37.5" customHeight="1" x14ac:dyDescent="0.35">
      <c r="A16" s="503" t="s">
        <v>250</v>
      </c>
      <c r="B16" s="503"/>
      <c r="C16" s="549" t="s">
        <v>1535</v>
      </c>
      <c r="D16" s="549"/>
      <c r="E16" s="549"/>
      <c r="F16" s="549"/>
      <c r="G16" s="549"/>
      <c r="H16" s="549"/>
      <c r="I16" s="512"/>
    </row>
    <row r="18" spans="1:9" x14ac:dyDescent="0.35">
      <c r="A18" s="554" t="s">
        <v>252</v>
      </c>
      <c r="B18" s="554"/>
      <c r="C18" s="554"/>
      <c r="D18" s="554"/>
    </row>
    <row r="19" spans="1:9" x14ac:dyDescent="0.35">
      <c r="A19" s="555" t="s">
        <v>32</v>
      </c>
      <c r="B19" s="556" t="s">
        <v>33</v>
      </c>
      <c r="C19" s="556"/>
      <c r="D19" s="556"/>
      <c r="E19" s="556"/>
      <c r="F19" s="556"/>
      <c r="G19" s="556"/>
      <c r="H19" s="556" t="s">
        <v>253</v>
      </c>
      <c r="I19" s="538"/>
    </row>
    <row r="20" spans="1:9" ht="26" x14ac:dyDescent="0.35">
      <c r="A20" s="555"/>
      <c r="B20" s="556"/>
      <c r="C20" s="556"/>
      <c r="D20" s="556"/>
      <c r="E20" s="556"/>
      <c r="F20" s="556"/>
      <c r="G20" s="556"/>
      <c r="H20" s="183" t="s">
        <v>254</v>
      </c>
      <c r="I20" s="189" t="s">
        <v>36</v>
      </c>
    </row>
    <row r="21" spans="1:9" s="2" customFormat="1" ht="17.649999999999999" customHeight="1" x14ac:dyDescent="0.35">
      <c r="A21" s="422" t="s">
        <v>37</v>
      </c>
      <c r="B21" s="424"/>
      <c r="C21" s="424"/>
      <c r="D21" s="424"/>
      <c r="E21" s="424"/>
      <c r="F21" s="424"/>
      <c r="G21" s="424"/>
      <c r="H21" s="424"/>
      <c r="I21" s="425"/>
    </row>
    <row r="22" spans="1:9" ht="40.5" customHeight="1" x14ac:dyDescent="0.35">
      <c r="A22" s="188" t="s">
        <v>819</v>
      </c>
      <c r="B22" s="557" t="s">
        <v>795</v>
      </c>
      <c r="C22" s="557"/>
      <c r="D22" s="557"/>
      <c r="E22" s="557"/>
      <c r="F22" s="557"/>
      <c r="G22" s="557"/>
      <c r="H22" s="5" t="s">
        <v>42</v>
      </c>
      <c r="I22" s="4" t="s">
        <v>44</v>
      </c>
    </row>
    <row r="23" spans="1:9" ht="38.25" customHeight="1" x14ac:dyDescent="0.35">
      <c r="A23" s="188" t="s">
        <v>820</v>
      </c>
      <c r="B23" s="541" t="s">
        <v>797</v>
      </c>
      <c r="C23" s="542"/>
      <c r="D23" s="542"/>
      <c r="E23" s="542"/>
      <c r="F23" s="542"/>
      <c r="G23" s="543"/>
      <c r="H23" s="5" t="s">
        <v>48</v>
      </c>
      <c r="I23" s="4" t="s">
        <v>44</v>
      </c>
    </row>
    <row r="24" spans="1:9" ht="27" customHeight="1" x14ac:dyDescent="0.35">
      <c r="A24" s="188" t="s">
        <v>821</v>
      </c>
      <c r="B24" s="541" t="s">
        <v>55</v>
      </c>
      <c r="C24" s="542"/>
      <c r="D24" s="542"/>
      <c r="E24" s="542"/>
      <c r="F24" s="542"/>
      <c r="G24" s="543"/>
      <c r="H24" s="5" t="s">
        <v>54</v>
      </c>
      <c r="I24" s="4" t="s">
        <v>44</v>
      </c>
    </row>
    <row r="25" spans="1:9" ht="31.5" customHeight="1" x14ac:dyDescent="0.35">
      <c r="A25" s="188" t="s">
        <v>822</v>
      </c>
      <c r="B25" s="541" t="s">
        <v>760</v>
      </c>
      <c r="C25" s="542"/>
      <c r="D25" s="542"/>
      <c r="E25" s="542"/>
      <c r="F25" s="542"/>
      <c r="G25" s="543"/>
      <c r="H25" s="5" t="s">
        <v>58</v>
      </c>
      <c r="I25" s="4" t="s">
        <v>44</v>
      </c>
    </row>
    <row r="26" spans="1:9" ht="30" customHeight="1" x14ac:dyDescent="0.35">
      <c r="A26" s="188" t="s">
        <v>823</v>
      </c>
      <c r="B26" s="541" t="s">
        <v>761</v>
      </c>
      <c r="C26" s="542"/>
      <c r="D26" s="542"/>
      <c r="E26" s="542"/>
      <c r="F26" s="542"/>
      <c r="G26" s="543"/>
      <c r="H26" s="5" t="s">
        <v>63</v>
      </c>
      <c r="I26" s="4" t="s">
        <v>41</v>
      </c>
    </row>
    <row r="27" spans="1:9" ht="36" customHeight="1" x14ac:dyDescent="0.35">
      <c r="A27" s="188" t="s">
        <v>824</v>
      </c>
      <c r="B27" s="541" t="s">
        <v>802</v>
      </c>
      <c r="C27" s="542"/>
      <c r="D27" s="542"/>
      <c r="E27" s="542"/>
      <c r="F27" s="542"/>
      <c r="G27" s="543"/>
      <c r="H27" s="18" t="s">
        <v>803</v>
      </c>
      <c r="I27" s="4" t="s">
        <v>44</v>
      </c>
    </row>
    <row r="28" spans="1:9" s="2" customFormat="1" ht="17.649999999999999" customHeight="1" x14ac:dyDescent="0.35">
      <c r="A28" s="422" t="s">
        <v>261</v>
      </c>
      <c r="B28" s="424"/>
      <c r="C28" s="424"/>
      <c r="D28" s="424"/>
      <c r="E28" s="424"/>
      <c r="F28" s="424"/>
      <c r="G28" s="424"/>
      <c r="H28" s="424"/>
      <c r="I28" s="425"/>
    </row>
    <row r="29" spans="1:9" ht="30.75" customHeight="1" x14ac:dyDescent="0.35">
      <c r="A29" s="188" t="s">
        <v>825</v>
      </c>
      <c r="B29" s="548" t="s">
        <v>762</v>
      </c>
      <c r="C29" s="548"/>
      <c r="D29" s="548"/>
      <c r="E29" s="548"/>
      <c r="F29" s="548"/>
      <c r="G29" s="548"/>
      <c r="H29" s="5" t="s">
        <v>92</v>
      </c>
      <c r="I29" s="4" t="s">
        <v>44</v>
      </c>
    </row>
    <row r="30" spans="1:9" ht="62.25" customHeight="1" x14ac:dyDescent="0.35">
      <c r="A30" s="188" t="s">
        <v>826</v>
      </c>
      <c r="B30" s="510" t="s">
        <v>806</v>
      </c>
      <c r="C30" s="508"/>
      <c r="D30" s="508"/>
      <c r="E30" s="508"/>
      <c r="F30" s="508"/>
      <c r="G30" s="509"/>
      <c r="H30" s="5" t="s">
        <v>107</v>
      </c>
      <c r="I30" s="4" t="s">
        <v>44</v>
      </c>
    </row>
    <row r="31" spans="1:9" ht="32.25" customHeight="1" x14ac:dyDescent="0.35">
      <c r="A31" s="188" t="s">
        <v>827</v>
      </c>
      <c r="B31" s="510" t="s">
        <v>762</v>
      </c>
      <c r="C31" s="508"/>
      <c r="D31" s="508"/>
      <c r="E31" s="508"/>
      <c r="F31" s="508"/>
      <c r="G31" s="509"/>
      <c r="H31" s="5" t="s">
        <v>109</v>
      </c>
      <c r="I31" s="4" t="s">
        <v>44</v>
      </c>
    </row>
    <row r="32" spans="1:9" ht="36" customHeight="1" x14ac:dyDescent="0.35">
      <c r="A32" s="188" t="s">
        <v>828</v>
      </c>
      <c r="B32" s="510" t="s">
        <v>763</v>
      </c>
      <c r="C32" s="508"/>
      <c r="D32" s="508"/>
      <c r="E32" s="508"/>
      <c r="F32" s="508"/>
      <c r="G32" s="509"/>
      <c r="H32" s="5" t="s">
        <v>113</v>
      </c>
      <c r="I32" s="4" t="s">
        <v>44</v>
      </c>
    </row>
    <row r="33" spans="1:9" ht="18.75" customHeight="1" x14ac:dyDescent="0.35">
      <c r="A33" s="188" t="s">
        <v>829</v>
      </c>
      <c r="B33" s="510" t="s">
        <v>1110</v>
      </c>
      <c r="C33" s="508"/>
      <c r="D33" s="508"/>
      <c r="E33" s="508"/>
      <c r="F33" s="508"/>
      <c r="G33" s="509"/>
      <c r="H33" s="5" t="s">
        <v>113</v>
      </c>
      <c r="I33" s="4" t="s">
        <v>44</v>
      </c>
    </row>
    <row r="34" spans="1:9" s="2" customFormat="1" ht="17.649999999999999" customHeight="1" x14ac:dyDescent="0.35">
      <c r="A34" s="422" t="s">
        <v>271</v>
      </c>
      <c r="B34" s="424"/>
      <c r="C34" s="424"/>
      <c r="D34" s="424"/>
      <c r="E34" s="424"/>
      <c r="F34" s="424"/>
      <c r="G34" s="424"/>
      <c r="H34" s="424"/>
      <c r="I34" s="425"/>
    </row>
    <row r="35" spans="1:9" ht="29.25" customHeight="1" x14ac:dyDescent="0.35">
      <c r="A35" s="188" t="s">
        <v>830</v>
      </c>
      <c r="B35" s="549" t="s">
        <v>764</v>
      </c>
      <c r="C35" s="549"/>
      <c r="D35" s="549"/>
      <c r="E35" s="549"/>
      <c r="F35" s="549"/>
      <c r="G35" s="549"/>
      <c r="H35" s="5" t="s">
        <v>811</v>
      </c>
      <c r="I35" s="4" t="s">
        <v>44</v>
      </c>
    </row>
    <row r="36" spans="1:9" ht="24" customHeight="1" x14ac:dyDescent="0.35">
      <c r="A36" s="188" t="s">
        <v>831</v>
      </c>
      <c r="B36" s="512" t="s">
        <v>523</v>
      </c>
      <c r="C36" s="503"/>
      <c r="D36" s="503"/>
      <c r="E36" s="503"/>
      <c r="F36" s="503"/>
      <c r="G36" s="531"/>
      <c r="H36" s="5" t="s">
        <v>126</v>
      </c>
      <c r="I36" s="4" t="s">
        <v>44</v>
      </c>
    </row>
    <row r="37" spans="1:9" ht="57.75" customHeight="1" x14ac:dyDescent="0.35">
      <c r="A37" s="188" t="s">
        <v>832</v>
      </c>
      <c r="B37" s="512" t="s">
        <v>131</v>
      </c>
      <c r="C37" s="503"/>
      <c r="D37" s="503"/>
      <c r="E37" s="503"/>
      <c r="F37" s="503"/>
      <c r="G37" s="531"/>
      <c r="H37" s="5" t="s">
        <v>130</v>
      </c>
      <c r="I37" s="4" t="s">
        <v>44</v>
      </c>
    </row>
    <row r="39" spans="1:9" x14ac:dyDescent="0.35">
      <c r="A39" s="1" t="s">
        <v>276</v>
      </c>
    </row>
    <row r="40" spans="1:9" s="2" customFormat="1" ht="17.649999999999999" customHeight="1" x14ac:dyDescent="0.35">
      <c r="A40" s="515" t="s">
        <v>277</v>
      </c>
      <c r="B40" s="515"/>
      <c r="C40" s="515"/>
      <c r="D40" s="515"/>
      <c r="E40" s="515"/>
      <c r="F40" s="515"/>
      <c r="G40" s="515"/>
      <c r="H40" s="6">
        <v>25</v>
      </c>
      <c r="I40" s="197" t="s">
        <v>278</v>
      </c>
    </row>
    <row r="41" spans="1:9" x14ac:dyDescent="0.35">
      <c r="A41" s="516" t="s">
        <v>279</v>
      </c>
      <c r="B41" s="729" t="s">
        <v>1547</v>
      </c>
      <c r="C41" s="780"/>
      <c r="D41" s="780"/>
      <c r="E41" s="780"/>
      <c r="F41" s="780"/>
      <c r="G41" s="780"/>
      <c r="H41" s="780"/>
      <c r="I41" s="780"/>
    </row>
    <row r="42" spans="1:9" x14ac:dyDescent="0.35">
      <c r="A42" s="517"/>
      <c r="B42" s="781"/>
      <c r="C42" s="782"/>
      <c r="D42" s="782"/>
      <c r="E42" s="782"/>
      <c r="F42" s="782"/>
      <c r="G42" s="782"/>
      <c r="H42" s="782"/>
      <c r="I42" s="782"/>
    </row>
    <row r="43" spans="1:9" x14ac:dyDescent="0.35">
      <c r="A43" s="517"/>
      <c r="B43" s="781"/>
      <c r="C43" s="782"/>
      <c r="D43" s="782"/>
      <c r="E43" s="782"/>
      <c r="F43" s="782"/>
      <c r="G43" s="782"/>
      <c r="H43" s="782"/>
      <c r="I43" s="782"/>
    </row>
    <row r="44" spans="1:9" x14ac:dyDescent="0.35">
      <c r="A44" s="517"/>
      <c r="B44" s="781"/>
      <c r="C44" s="782"/>
      <c r="D44" s="782"/>
      <c r="E44" s="782"/>
      <c r="F44" s="782"/>
      <c r="G44" s="782"/>
      <c r="H44" s="782"/>
      <c r="I44" s="782"/>
    </row>
    <row r="45" spans="1:9" x14ac:dyDescent="0.35">
      <c r="A45" s="517"/>
      <c r="B45" s="781"/>
      <c r="C45" s="782"/>
      <c r="D45" s="782"/>
      <c r="E45" s="782"/>
      <c r="F45" s="782"/>
      <c r="G45" s="782"/>
      <c r="H45" s="782"/>
      <c r="I45" s="782"/>
    </row>
    <row r="46" spans="1:9" x14ac:dyDescent="0.35">
      <c r="A46" s="517"/>
      <c r="B46" s="781"/>
      <c r="C46" s="782"/>
      <c r="D46" s="782"/>
      <c r="E46" s="782"/>
      <c r="F46" s="782"/>
      <c r="G46" s="782"/>
      <c r="H46" s="782"/>
      <c r="I46" s="782"/>
    </row>
    <row r="47" spans="1:9" x14ac:dyDescent="0.35">
      <c r="A47" s="517"/>
      <c r="B47" s="781"/>
      <c r="C47" s="782"/>
      <c r="D47" s="782"/>
      <c r="E47" s="782"/>
      <c r="F47" s="782"/>
      <c r="G47" s="782"/>
      <c r="H47" s="782"/>
      <c r="I47" s="782"/>
    </row>
    <row r="48" spans="1:9" x14ac:dyDescent="0.35">
      <c r="A48" s="517"/>
      <c r="B48" s="781"/>
      <c r="C48" s="782"/>
      <c r="D48" s="782"/>
      <c r="E48" s="782"/>
      <c r="F48" s="782"/>
      <c r="G48" s="782"/>
      <c r="H48" s="782"/>
      <c r="I48" s="782"/>
    </row>
    <row r="49" spans="1:9" x14ac:dyDescent="0.35">
      <c r="A49" s="517"/>
      <c r="B49" s="781"/>
      <c r="C49" s="782"/>
      <c r="D49" s="782"/>
      <c r="E49" s="782"/>
      <c r="F49" s="782"/>
      <c r="G49" s="782"/>
      <c r="H49" s="782"/>
      <c r="I49" s="782"/>
    </row>
    <row r="50" spans="1:9" x14ac:dyDescent="0.35">
      <c r="A50" s="517"/>
      <c r="B50" s="781"/>
      <c r="C50" s="782"/>
      <c r="D50" s="782"/>
      <c r="E50" s="782"/>
      <c r="F50" s="782"/>
      <c r="G50" s="782"/>
      <c r="H50" s="782"/>
      <c r="I50" s="782"/>
    </row>
    <row r="51" spans="1:9" ht="60.75" customHeight="1" x14ac:dyDescent="0.35">
      <c r="A51" s="518"/>
      <c r="B51" s="783"/>
      <c r="C51" s="784"/>
      <c r="D51" s="784"/>
      <c r="E51" s="784"/>
      <c r="F51" s="784"/>
      <c r="G51" s="784"/>
      <c r="H51" s="784"/>
      <c r="I51" s="784"/>
    </row>
    <row r="52" spans="1:9" ht="33" customHeight="1" x14ac:dyDescent="0.35">
      <c r="A52" s="506" t="s">
        <v>289</v>
      </c>
      <c r="B52" s="547"/>
      <c r="C52" s="547"/>
      <c r="D52" s="548" t="s">
        <v>833</v>
      </c>
      <c r="E52" s="548"/>
      <c r="F52" s="548"/>
      <c r="G52" s="548"/>
      <c r="H52" s="548"/>
      <c r="I52" s="510"/>
    </row>
    <row r="53" spans="1:9" ht="30.75" customHeight="1" x14ac:dyDescent="0.35">
      <c r="A53" s="509" t="s">
        <v>291</v>
      </c>
      <c r="B53" s="548"/>
      <c r="C53" s="548"/>
      <c r="D53" s="548" t="s">
        <v>1546</v>
      </c>
      <c r="E53" s="548"/>
      <c r="F53" s="548"/>
      <c r="G53" s="548"/>
      <c r="H53" s="548"/>
      <c r="I53" s="510"/>
    </row>
    <row r="54" spans="1:9" s="2" customFormat="1" ht="17.649999999999999" customHeight="1" x14ac:dyDescent="0.35">
      <c r="A54" s="515" t="s">
        <v>296</v>
      </c>
      <c r="B54" s="515"/>
      <c r="C54" s="515"/>
      <c r="D54" s="515"/>
      <c r="E54" s="515"/>
      <c r="F54" s="515"/>
      <c r="G54" s="515"/>
      <c r="H54" s="6">
        <v>20</v>
      </c>
      <c r="I54" s="197" t="s">
        <v>278</v>
      </c>
    </row>
    <row r="55" spans="1:9" x14ac:dyDescent="0.35">
      <c r="A55" s="516" t="s">
        <v>279</v>
      </c>
      <c r="B55" s="519" t="s">
        <v>834</v>
      </c>
      <c r="C55" s="520"/>
      <c r="D55" s="520"/>
      <c r="E55" s="520"/>
      <c r="F55" s="520"/>
      <c r="G55" s="520"/>
      <c r="H55" s="520"/>
      <c r="I55" s="520"/>
    </row>
    <row r="56" spans="1:9" x14ac:dyDescent="0.35">
      <c r="A56" s="517"/>
      <c r="B56" s="521"/>
      <c r="C56" s="522"/>
      <c r="D56" s="522"/>
      <c r="E56" s="522"/>
      <c r="F56" s="522"/>
      <c r="G56" s="522"/>
      <c r="H56" s="522"/>
      <c r="I56" s="522"/>
    </row>
    <row r="57" spans="1:9" x14ac:dyDescent="0.35">
      <c r="A57" s="517"/>
      <c r="B57" s="521"/>
      <c r="C57" s="522"/>
      <c r="D57" s="522"/>
      <c r="E57" s="522"/>
      <c r="F57" s="522"/>
      <c r="G57" s="522"/>
      <c r="H57" s="522"/>
      <c r="I57" s="522"/>
    </row>
    <row r="58" spans="1:9" x14ac:dyDescent="0.35">
      <c r="A58" s="517"/>
      <c r="B58" s="521"/>
      <c r="C58" s="522"/>
      <c r="D58" s="522"/>
      <c r="E58" s="522"/>
      <c r="F58" s="522"/>
      <c r="G58" s="522"/>
      <c r="H58" s="522"/>
      <c r="I58" s="522"/>
    </row>
    <row r="59" spans="1:9" x14ac:dyDescent="0.35">
      <c r="A59" s="517"/>
      <c r="B59" s="521"/>
      <c r="C59" s="522"/>
      <c r="D59" s="522"/>
      <c r="E59" s="522"/>
      <c r="F59" s="522"/>
      <c r="G59" s="522"/>
      <c r="H59" s="522"/>
      <c r="I59" s="522"/>
    </row>
    <row r="60" spans="1:9" x14ac:dyDescent="0.35">
      <c r="A60" s="517"/>
      <c r="B60" s="521"/>
      <c r="C60" s="522"/>
      <c r="D60" s="522"/>
      <c r="E60" s="522"/>
      <c r="F60" s="522"/>
      <c r="G60" s="522"/>
      <c r="H60" s="522"/>
      <c r="I60" s="522"/>
    </row>
    <row r="61" spans="1:9" x14ac:dyDescent="0.35">
      <c r="A61" s="517"/>
      <c r="B61" s="521"/>
      <c r="C61" s="522"/>
      <c r="D61" s="522"/>
      <c r="E61" s="522"/>
      <c r="F61" s="522"/>
      <c r="G61" s="522"/>
      <c r="H61" s="522"/>
      <c r="I61" s="522"/>
    </row>
    <row r="62" spans="1:9" x14ac:dyDescent="0.35">
      <c r="A62" s="517"/>
      <c r="B62" s="521"/>
      <c r="C62" s="522"/>
      <c r="D62" s="522"/>
      <c r="E62" s="522"/>
      <c r="F62" s="522"/>
      <c r="G62" s="522"/>
      <c r="H62" s="522"/>
      <c r="I62" s="522"/>
    </row>
    <row r="63" spans="1:9" ht="49.5" customHeight="1" x14ac:dyDescent="0.35">
      <c r="A63" s="517"/>
      <c r="B63" s="521"/>
      <c r="C63" s="522"/>
      <c r="D63" s="522"/>
      <c r="E63" s="522"/>
      <c r="F63" s="522"/>
      <c r="G63" s="522"/>
      <c r="H63" s="522"/>
      <c r="I63" s="522"/>
    </row>
    <row r="64" spans="1:9" ht="32.25" customHeight="1" x14ac:dyDescent="0.35">
      <c r="A64" s="506" t="s">
        <v>289</v>
      </c>
      <c r="B64" s="547"/>
      <c r="C64" s="547"/>
      <c r="D64" s="548" t="s">
        <v>835</v>
      </c>
      <c r="E64" s="548"/>
      <c r="F64" s="548"/>
      <c r="G64" s="548"/>
      <c r="H64" s="548"/>
      <c r="I64" s="510"/>
    </row>
    <row r="65" spans="1:9" ht="28.5" customHeight="1" x14ac:dyDescent="0.35">
      <c r="A65" s="509" t="s">
        <v>291</v>
      </c>
      <c r="B65" s="548"/>
      <c r="C65" s="548"/>
      <c r="D65" s="548" t="s">
        <v>1250</v>
      </c>
      <c r="E65" s="547"/>
      <c r="F65" s="547"/>
      <c r="G65" s="547"/>
      <c r="H65" s="547"/>
      <c r="I65" s="507"/>
    </row>
    <row r="66" spans="1:9" s="2" customFormat="1" ht="17.649999999999999" customHeight="1" x14ac:dyDescent="0.35">
      <c r="A66" s="515" t="s">
        <v>292</v>
      </c>
      <c r="B66" s="515"/>
      <c r="C66" s="515"/>
      <c r="D66" s="515"/>
      <c r="E66" s="515"/>
      <c r="F66" s="515"/>
      <c r="G66" s="515"/>
      <c r="H66" s="6">
        <v>15</v>
      </c>
      <c r="I66" s="197" t="s">
        <v>278</v>
      </c>
    </row>
    <row r="67" spans="1:9" x14ac:dyDescent="0.35">
      <c r="A67" s="774" t="s">
        <v>279</v>
      </c>
      <c r="B67" s="776" t="s">
        <v>836</v>
      </c>
      <c r="C67" s="777"/>
      <c r="D67" s="777"/>
      <c r="E67" s="777"/>
      <c r="F67" s="777"/>
      <c r="G67" s="777"/>
      <c r="H67" s="777"/>
      <c r="I67" s="777"/>
    </row>
    <row r="68" spans="1:9" x14ac:dyDescent="0.35">
      <c r="A68" s="775"/>
      <c r="B68" s="778"/>
      <c r="C68" s="779"/>
      <c r="D68" s="779"/>
      <c r="E68" s="779"/>
      <c r="F68" s="779"/>
      <c r="G68" s="779"/>
      <c r="H68" s="779"/>
      <c r="I68" s="779"/>
    </row>
    <row r="69" spans="1:9" ht="31.5" customHeight="1" x14ac:dyDescent="0.35">
      <c r="A69" s="775"/>
      <c r="B69" s="778"/>
      <c r="C69" s="779"/>
      <c r="D69" s="779"/>
      <c r="E69" s="779"/>
      <c r="F69" s="779"/>
      <c r="G69" s="779"/>
      <c r="H69" s="779"/>
      <c r="I69" s="779"/>
    </row>
    <row r="70" spans="1:9" ht="32.25" customHeight="1" x14ac:dyDescent="0.35">
      <c r="A70" s="506" t="s">
        <v>289</v>
      </c>
      <c r="B70" s="547"/>
      <c r="C70" s="547"/>
      <c r="D70" s="548" t="s">
        <v>835</v>
      </c>
      <c r="E70" s="548"/>
      <c r="F70" s="548"/>
      <c r="G70" s="548"/>
      <c r="H70" s="548"/>
      <c r="I70" s="510"/>
    </row>
    <row r="71" spans="1:9" ht="34.5" customHeight="1" x14ac:dyDescent="0.35">
      <c r="A71" s="509" t="s">
        <v>291</v>
      </c>
      <c r="B71" s="548"/>
      <c r="C71" s="548"/>
      <c r="D71" s="548" t="s">
        <v>1545</v>
      </c>
      <c r="E71" s="547"/>
      <c r="F71" s="547"/>
      <c r="G71" s="547"/>
      <c r="H71" s="547"/>
      <c r="I71" s="507"/>
    </row>
    <row r="72" spans="1:9" x14ac:dyDescent="0.35">
      <c r="A72" s="1" t="s">
        <v>301</v>
      </c>
    </row>
    <row r="73" spans="1:9" ht="72.75" customHeight="1" x14ac:dyDescent="0.35">
      <c r="A73" s="506" t="s">
        <v>302</v>
      </c>
      <c r="B73" s="547"/>
      <c r="C73" s="549" t="s">
        <v>837</v>
      </c>
      <c r="D73" s="549"/>
      <c r="E73" s="549"/>
      <c r="F73" s="549"/>
      <c r="G73" s="549"/>
      <c r="H73" s="549"/>
      <c r="I73" s="512"/>
    </row>
    <row r="74" spans="1:9" ht="93" customHeight="1" x14ac:dyDescent="0.35">
      <c r="A74" s="506" t="s">
        <v>304</v>
      </c>
      <c r="B74" s="547"/>
      <c r="C74" s="549" t="s">
        <v>838</v>
      </c>
      <c r="D74" s="549"/>
      <c r="E74" s="549"/>
      <c r="F74" s="549"/>
      <c r="G74" s="549"/>
      <c r="H74" s="549"/>
      <c r="I74" s="512"/>
    </row>
    <row r="76" spans="1:9" x14ac:dyDescent="0.35">
      <c r="A76" s="2" t="s">
        <v>305</v>
      </c>
      <c r="B76" s="7"/>
      <c r="C76" s="7"/>
      <c r="D76" s="7"/>
      <c r="E76" s="7"/>
      <c r="F76" s="7"/>
      <c r="G76" s="7"/>
    </row>
    <row r="77" spans="1:9" ht="23.25" customHeight="1" x14ac:dyDescent="0.35">
      <c r="A77" s="513" t="s">
        <v>306</v>
      </c>
      <c r="B77" s="513"/>
      <c r="C77" s="513"/>
      <c r="D77" s="513"/>
      <c r="E77" s="513"/>
      <c r="F77" s="513"/>
      <c r="G77" s="513"/>
      <c r="H77" s="8">
        <v>2.6</v>
      </c>
      <c r="I77" s="185" t="s">
        <v>307</v>
      </c>
    </row>
    <row r="78" spans="1:9" ht="29.25" customHeight="1" x14ac:dyDescent="0.35">
      <c r="A78" s="513" t="s">
        <v>308</v>
      </c>
      <c r="B78" s="513"/>
      <c r="C78" s="513"/>
      <c r="D78" s="513"/>
      <c r="E78" s="513"/>
      <c r="F78" s="513"/>
      <c r="G78" s="513"/>
      <c r="H78" s="8">
        <v>2.4</v>
      </c>
      <c r="I78" s="185" t="s">
        <v>307</v>
      </c>
    </row>
    <row r="79" spans="1:9" x14ac:dyDescent="0.35">
      <c r="A79" s="208"/>
      <c r="B79" s="208"/>
      <c r="C79" s="208"/>
      <c r="D79" s="208"/>
      <c r="E79" s="208"/>
      <c r="F79" s="208"/>
      <c r="G79" s="208"/>
      <c r="H79" s="9"/>
      <c r="I79" s="180"/>
    </row>
    <row r="80" spans="1:9" x14ac:dyDescent="0.35">
      <c r="A80" s="511" t="s">
        <v>309</v>
      </c>
      <c r="B80" s="511"/>
      <c r="C80" s="511"/>
      <c r="D80" s="511"/>
      <c r="E80" s="511"/>
      <c r="F80" s="511"/>
      <c r="G80" s="511"/>
      <c r="H80" s="10"/>
      <c r="I80" s="11"/>
    </row>
    <row r="81" spans="1:9" ht="17.649999999999999" customHeight="1" x14ac:dyDescent="0.35">
      <c r="A81" s="503" t="s">
        <v>310</v>
      </c>
      <c r="B81" s="503"/>
      <c r="C81" s="503"/>
      <c r="D81" s="503"/>
      <c r="E81" s="503"/>
      <c r="F81" s="207">
        <f>SUM(F82:F87)</f>
        <v>75</v>
      </c>
      <c r="G81" s="207" t="s">
        <v>278</v>
      </c>
      <c r="H81" s="19">
        <f>F81/25</f>
        <v>3</v>
      </c>
      <c r="I81" s="185" t="s">
        <v>307</v>
      </c>
    </row>
    <row r="82" spans="1:9" ht="17.649999999999999" customHeight="1" x14ac:dyDescent="0.35">
      <c r="A82" s="12" t="s">
        <v>143</v>
      </c>
      <c r="B82" s="504" t="s">
        <v>145</v>
      </c>
      <c r="C82" s="504"/>
      <c r="D82" s="504"/>
      <c r="E82" s="504"/>
      <c r="F82" s="207">
        <v>25</v>
      </c>
      <c r="G82" s="207" t="s">
        <v>278</v>
      </c>
      <c r="H82" s="13"/>
      <c r="I82" s="14"/>
    </row>
    <row r="83" spans="1:9" ht="17.649999999999999" customHeight="1" x14ac:dyDescent="0.35">
      <c r="B83" s="504" t="s">
        <v>311</v>
      </c>
      <c r="C83" s="504"/>
      <c r="D83" s="504"/>
      <c r="E83" s="504"/>
      <c r="F83" s="207">
        <v>35</v>
      </c>
      <c r="G83" s="207" t="s">
        <v>278</v>
      </c>
      <c r="H83" s="15"/>
      <c r="I83" s="16"/>
    </row>
    <row r="84" spans="1:9" ht="17.649999999999999" customHeight="1" x14ac:dyDescent="0.35">
      <c r="B84" s="504" t="s">
        <v>312</v>
      </c>
      <c r="C84" s="504"/>
      <c r="D84" s="504"/>
      <c r="E84" s="504"/>
      <c r="F84" s="207">
        <v>13</v>
      </c>
      <c r="G84" s="207" t="s">
        <v>278</v>
      </c>
      <c r="H84" s="15"/>
      <c r="I84" s="16"/>
    </row>
    <row r="85" spans="1:9" ht="17.649999999999999" customHeight="1" x14ac:dyDescent="0.35">
      <c r="B85" s="504" t="s">
        <v>313</v>
      </c>
      <c r="C85" s="504"/>
      <c r="D85" s="504"/>
      <c r="E85" s="504"/>
      <c r="F85" s="207" t="s">
        <v>165</v>
      </c>
      <c r="G85" s="207" t="s">
        <v>278</v>
      </c>
      <c r="H85" s="15"/>
      <c r="I85" s="16"/>
    </row>
    <row r="86" spans="1:9" ht="17.649999999999999" customHeight="1" x14ac:dyDescent="0.35">
      <c r="B86" s="504" t="s">
        <v>314</v>
      </c>
      <c r="C86" s="504"/>
      <c r="D86" s="504"/>
      <c r="E86" s="504"/>
      <c r="F86" s="207" t="s">
        <v>165</v>
      </c>
      <c r="G86" s="207" t="s">
        <v>278</v>
      </c>
      <c r="H86" s="15"/>
      <c r="I86" s="16"/>
    </row>
    <row r="87" spans="1:9" ht="17.649999999999999" customHeight="1" x14ac:dyDescent="0.35">
      <c r="B87" s="504" t="s">
        <v>315</v>
      </c>
      <c r="C87" s="504"/>
      <c r="D87" s="504"/>
      <c r="E87" s="504"/>
      <c r="F87" s="207">
        <v>2</v>
      </c>
      <c r="G87" s="207" t="s">
        <v>278</v>
      </c>
      <c r="H87" s="195"/>
      <c r="I87" s="199"/>
    </row>
    <row r="88" spans="1:9" ht="24.75" customHeight="1" x14ac:dyDescent="0.35">
      <c r="A88" s="503" t="s">
        <v>316</v>
      </c>
      <c r="B88" s="503"/>
      <c r="C88" s="503"/>
      <c r="D88" s="503"/>
      <c r="E88" s="503"/>
      <c r="F88" s="207" t="s">
        <v>165</v>
      </c>
      <c r="G88" s="207" t="s">
        <v>278</v>
      </c>
      <c r="H88" s="207" t="s">
        <v>165</v>
      </c>
      <c r="I88" s="185" t="s">
        <v>307</v>
      </c>
    </row>
    <row r="89" spans="1:9" ht="17.649999999999999" customHeight="1" x14ac:dyDescent="0.35">
      <c r="A89" s="504" t="s">
        <v>317</v>
      </c>
      <c r="B89" s="504"/>
      <c r="C89" s="504"/>
      <c r="D89" s="504"/>
      <c r="E89" s="504"/>
      <c r="F89" s="207">
        <v>50</v>
      </c>
      <c r="G89" s="207" t="s">
        <v>278</v>
      </c>
      <c r="H89" s="19">
        <f>F89/25</f>
        <v>2</v>
      </c>
      <c r="I89" s="185" t="s">
        <v>307</v>
      </c>
    </row>
  </sheetData>
  <mergeCells count="80">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B26:G26"/>
    <mergeCell ref="A15:I15"/>
    <mergeCell ref="A16:B16"/>
    <mergeCell ref="C16:I16"/>
    <mergeCell ref="A18:D18"/>
    <mergeCell ref="A19:A20"/>
    <mergeCell ref="B19:G20"/>
    <mergeCell ref="H19:I19"/>
    <mergeCell ref="A21:I21"/>
    <mergeCell ref="B22:G22"/>
    <mergeCell ref="B23:G23"/>
    <mergeCell ref="B24:G24"/>
    <mergeCell ref="B25:G25"/>
    <mergeCell ref="A40:G40"/>
    <mergeCell ref="B27:G27"/>
    <mergeCell ref="A28:I28"/>
    <mergeCell ref="B29:G29"/>
    <mergeCell ref="B30:G30"/>
    <mergeCell ref="B31:G31"/>
    <mergeCell ref="B32:G32"/>
    <mergeCell ref="B33:G33"/>
    <mergeCell ref="A34:I34"/>
    <mergeCell ref="B35:G35"/>
    <mergeCell ref="B36:G36"/>
    <mergeCell ref="B37:G37"/>
    <mergeCell ref="A65:C65"/>
    <mergeCell ref="D65:I65"/>
    <mergeCell ref="A41:A51"/>
    <mergeCell ref="B41:I51"/>
    <mergeCell ref="A52:C52"/>
    <mergeCell ref="D52:I52"/>
    <mergeCell ref="A53:C53"/>
    <mergeCell ref="D53:I53"/>
    <mergeCell ref="A54:G54"/>
    <mergeCell ref="A55:A63"/>
    <mergeCell ref="B55:I63"/>
    <mergeCell ref="A64:C64"/>
    <mergeCell ref="D64:I64"/>
    <mergeCell ref="A78:G78"/>
    <mergeCell ref="A66:G66"/>
    <mergeCell ref="A67:A69"/>
    <mergeCell ref="B67:I69"/>
    <mergeCell ref="A70:C70"/>
    <mergeCell ref="D70:I70"/>
    <mergeCell ref="A71:C71"/>
    <mergeCell ref="D71:I71"/>
    <mergeCell ref="A73:B73"/>
    <mergeCell ref="C73:I73"/>
    <mergeCell ref="A74:B74"/>
    <mergeCell ref="C74:I74"/>
    <mergeCell ref="A77:G77"/>
    <mergeCell ref="B86:E86"/>
    <mergeCell ref="B87:E87"/>
    <mergeCell ref="A88:E88"/>
    <mergeCell ref="A89:E89"/>
    <mergeCell ref="A80:G80"/>
    <mergeCell ref="A81:E81"/>
    <mergeCell ref="B82:E82"/>
    <mergeCell ref="B83:E83"/>
    <mergeCell ref="B84:E84"/>
    <mergeCell ref="B85:E85"/>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I78"/>
  <sheetViews>
    <sheetView view="pageBreakPreview" topLeftCell="A49" zoomScaleNormal="100" zoomScaleSheetLayoutView="100" workbookViewId="0">
      <selection activeCell="A67" sqref="A67:G67"/>
    </sheetView>
  </sheetViews>
  <sheetFormatPr defaultColWidth="8.81640625" defaultRowHeight="13" x14ac:dyDescent="0.35"/>
  <cols>
    <col min="1" max="1" width="10.7265625" style="3" customWidth="1"/>
    <col min="2" max="2" width="9.26953125" style="3" customWidth="1"/>
    <col min="3" max="3" width="8.7265625" style="3" customWidth="1"/>
    <col min="4" max="4" width="8.453125" style="3" customWidth="1"/>
    <col min="5" max="5" width="8.81640625" style="3" customWidth="1"/>
    <col min="6" max="6" width="7.26953125" style="3" customWidth="1"/>
    <col min="7" max="7" width="12.26953125" style="3" customWidth="1"/>
    <col min="8" max="8" width="11.81640625" style="3" customWidth="1"/>
    <col min="9" max="9" width="9.1796875" style="3" customWidth="1"/>
    <col min="10" max="10" width="2.7265625" style="3" customWidth="1"/>
    <col min="11" max="16384" width="8.81640625" style="3"/>
  </cols>
  <sheetData>
    <row r="1" spans="1:9" x14ac:dyDescent="0.35">
      <c r="A1" s="1" t="s">
        <v>241</v>
      </c>
    </row>
    <row r="2" spans="1:9" x14ac:dyDescent="0.35">
      <c r="A2" s="416" t="s">
        <v>197</v>
      </c>
      <c r="B2" s="416"/>
      <c r="C2" s="416"/>
      <c r="D2" s="416"/>
      <c r="E2" s="416"/>
      <c r="F2" s="416"/>
      <c r="G2" s="416"/>
      <c r="H2" s="416"/>
      <c r="I2" s="416"/>
    </row>
    <row r="3" spans="1:9" x14ac:dyDescent="0.35">
      <c r="A3" s="544" t="s">
        <v>141</v>
      </c>
      <c r="B3" s="558"/>
      <c r="C3" s="558"/>
      <c r="D3" s="558">
        <v>4</v>
      </c>
      <c r="E3" s="558"/>
      <c r="F3" s="558"/>
      <c r="G3" s="558"/>
      <c r="H3" s="558"/>
      <c r="I3" s="545"/>
    </row>
    <row r="4" spans="1:9" x14ac:dyDescent="0.35">
      <c r="A4" s="544" t="s">
        <v>140</v>
      </c>
      <c r="B4" s="558"/>
      <c r="C4" s="558"/>
      <c r="D4" s="558" t="s">
        <v>415</v>
      </c>
      <c r="E4" s="558"/>
      <c r="F4" s="558"/>
      <c r="G4" s="558"/>
      <c r="H4" s="558"/>
      <c r="I4" s="545"/>
    </row>
    <row r="5" spans="1:9" x14ac:dyDescent="0.35">
      <c r="A5" s="544" t="s">
        <v>144</v>
      </c>
      <c r="B5" s="558"/>
      <c r="C5" s="558"/>
      <c r="D5" s="558" t="s">
        <v>318</v>
      </c>
      <c r="E5" s="558"/>
      <c r="F5" s="558"/>
      <c r="G5" s="558"/>
      <c r="H5" s="558"/>
      <c r="I5" s="545"/>
    </row>
    <row r="6" spans="1:9" ht="27" customHeight="1" x14ac:dyDescent="0.35">
      <c r="A6" s="544" t="s">
        <v>244</v>
      </c>
      <c r="B6" s="558"/>
      <c r="C6" s="558"/>
      <c r="D6" s="549" t="s">
        <v>416</v>
      </c>
      <c r="E6" s="549"/>
      <c r="F6" s="549"/>
      <c r="G6" s="549"/>
      <c r="H6" s="549"/>
      <c r="I6" s="512"/>
    </row>
    <row r="8" spans="1:9" x14ac:dyDescent="0.35">
      <c r="A8" s="546" t="s">
        <v>3</v>
      </c>
      <c r="B8" s="546"/>
      <c r="C8" s="546"/>
      <c r="D8" s="546"/>
      <c r="E8" s="546"/>
      <c r="F8" s="546"/>
      <c r="G8" s="546"/>
      <c r="H8" s="546"/>
      <c r="I8" s="546"/>
    </row>
    <row r="9" spans="1:9" x14ac:dyDescent="0.35">
      <c r="A9" s="415" t="s">
        <v>1487</v>
      </c>
      <c r="B9" s="415"/>
      <c r="C9" s="415"/>
      <c r="D9" s="415"/>
      <c r="E9" s="415"/>
      <c r="F9" s="415"/>
      <c r="G9" s="415"/>
      <c r="H9" s="415"/>
      <c r="I9" s="415"/>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3</v>
      </c>
      <c r="G12" s="558"/>
      <c r="H12" s="558"/>
      <c r="I12" s="545"/>
    </row>
    <row r="13" spans="1:9" x14ac:dyDescent="0.35">
      <c r="A13" s="544" t="s">
        <v>16</v>
      </c>
      <c r="B13" s="558"/>
      <c r="C13" s="558"/>
      <c r="D13" s="558"/>
      <c r="E13" s="558"/>
      <c r="F13" s="558" t="s">
        <v>1155</v>
      </c>
      <c r="G13" s="558"/>
      <c r="H13" s="558"/>
      <c r="I13" s="545"/>
    </row>
    <row r="15" spans="1:9" x14ac:dyDescent="0.35">
      <c r="A15" s="420" t="s">
        <v>249</v>
      </c>
      <c r="B15" s="420"/>
      <c r="C15" s="420"/>
      <c r="D15" s="420"/>
      <c r="E15" s="420"/>
      <c r="F15" s="420"/>
      <c r="G15" s="420"/>
      <c r="H15" s="420"/>
      <c r="I15" s="420"/>
    </row>
    <row r="16" spans="1:9" ht="27" customHeight="1" x14ac:dyDescent="0.35">
      <c r="A16" s="503" t="s">
        <v>250</v>
      </c>
      <c r="B16" s="503"/>
      <c r="C16" s="549" t="s">
        <v>1117</v>
      </c>
      <c r="D16" s="549"/>
      <c r="E16" s="549"/>
      <c r="F16" s="549"/>
      <c r="G16" s="549"/>
      <c r="H16" s="549"/>
      <c r="I16" s="512"/>
    </row>
    <row r="18" spans="1:9" x14ac:dyDescent="0.35">
      <c r="A18" s="554" t="s">
        <v>252</v>
      </c>
      <c r="B18" s="554"/>
      <c r="C18" s="554"/>
      <c r="D18" s="554"/>
    </row>
    <row r="19" spans="1:9" x14ac:dyDescent="0.35">
      <c r="A19" s="555" t="s">
        <v>32</v>
      </c>
      <c r="B19" s="556" t="s">
        <v>33</v>
      </c>
      <c r="C19" s="556"/>
      <c r="D19" s="556"/>
      <c r="E19" s="556"/>
      <c r="F19" s="556"/>
      <c r="G19" s="556"/>
      <c r="H19" s="556" t="s">
        <v>253</v>
      </c>
      <c r="I19" s="538"/>
    </row>
    <row r="20" spans="1:9" ht="26" x14ac:dyDescent="0.35">
      <c r="A20" s="555"/>
      <c r="B20" s="556"/>
      <c r="C20" s="556"/>
      <c r="D20" s="556"/>
      <c r="E20" s="556"/>
      <c r="F20" s="556"/>
      <c r="G20" s="556"/>
      <c r="H20" s="183" t="s">
        <v>320</v>
      </c>
      <c r="I20" s="189" t="s">
        <v>36</v>
      </c>
    </row>
    <row r="21" spans="1:9" s="2" customFormat="1" ht="17.649999999999999" customHeight="1" x14ac:dyDescent="0.35">
      <c r="A21" s="422" t="s">
        <v>37</v>
      </c>
      <c r="B21" s="424"/>
      <c r="C21" s="424"/>
      <c r="D21" s="424"/>
      <c r="E21" s="424"/>
      <c r="F21" s="424"/>
      <c r="G21" s="424"/>
      <c r="H21" s="424"/>
      <c r="I21" s="425"/>
    </row>
    <row r="22" spans="1:9" ht="30" customHeight="1" x14ac:dyDescent="0.35">
      <c r="A22" s="188" t="s">
        <v>417</v>
      </c>
      <c r="B22" s="557" t="s">
        <v>418</v>
      </c>
      <c r="C22" s="557"/>
      <c r="D22" s="557"/>
      <c r="E22" s="557"/>
      <c r="F22" s="557"/>
      <c r="G22" s="557"/>
      <c r="H22" s="18" t="s">
        <v>48</v>
      </c>
      <c r="I22" s="4" t="s">
        <v>41</v>
      </c>
    </row>
    <row r="23" spans="1:9" ht="30" customHeight="1" x14ac:dyDescent="0.35">
      <c r="A23" s="188" t="s">
        <v>419</v>
      </c>
      <c r="B23" s="541" t="s">
        <v>420</v>
      </c>
      <c r="C23" s="542"/>
      <c r="D23" s="542"/>
      <c r="E23" s="542"/>
      <c r="F23" s="542"/>
      <c r="G23" s="543"/>
      <c r="H23" s="18" t="s">
        <v>52</v>
      </c>
      <c r="I23" s="4" t="s">
        <v>41</v>
      </c>
    </row>
    <row r="24" spans="1:9" s="2" customFormat="1" ht="17.649999999999999" customHeight="1" x14ac:dyDescent="0.35">
      <c r="A24" s="422" t="s">
        <v>261</v>
      </c>
      <c r="B24" s="424"/>
      <c r="C24" s="424"/>
      <c r="D24" s="424"/>
      <c r="E24" s="424"/>
      <c r="F24" s="424"/>
      <c r="G24" s="424"/>
      <c r="H24" s="424"/>
      <c r="I24" s="425"/>
    </row>
    <row r="25" spans="1:9" ht="39" customHeight="1" x14ac:dyDescent="0.35">
      <c r="A25" s="188" t="s">
        <v>421</v>
      </c>
      <c r="B25" s="548" t="s">
        <v>422</v>
      </c>
      <c r="C25" s="548"/>
      <c r="D25" s="548"/>
      <c r="E25" s="548"/>
      <c r="F25" s="548"/>
      <c r="G25" s="548"/>
      <c r="H25" s="18" t="s">
        <v>423</v>
      </c>
      <c r="I25" s="4" t="s">
        <v>44</v>
      </c>
    </row>
    <row r="26" spans="1:9" ht="29.25" customHeight="1" x14ac:dyDescent="0.35">
      <c r="A26" s="188" t="s">
        <v>424</v>
      </c>
      <c r="B26" s="510" t="s">
        <v>425</v>
      </c>
      <c r="C26" s="508"/>
      <c r="D26" s="508"/>
      <c r="E26" s="508"/>
      <c r="F26" s="508"/>
      <c r="G26" s="509"/>
      <c r="H26" s="18" t="s">
        <v>426</v>
      </c>
      <c r="I26" s="4" t="s">
        <v>44</v>
      </c>
    </row>
    <row r="27" spans="1:9" s="2" customFormat="1" ht="17.649999999999999" customHeight="1" x14ac:dyDescent="0.35">
      <c r="A27" s="422" t="s">
        <v>271</v>
      </c>
      <c r="B27" s="424"/>
      <c r="C27" s="424"/>
      <c r="D27" s="424"/>
      <c r="E27" s="424"/>
      <c r="F27" s="424"/>
      <c r="G27" s="424"/>
      <c r="H27" s="424"/>
      <c r="I27" s="425"/>
    </row>
    <row r="28" spans="1:9" ht="27" customHeight="1" x14ac:dyDescent="0.35">
      <c r="A28" s="188" t="s">
        <v>427</v>
      </c>
      <c r="B28" s="549" t="s">
        <v>428</v>
      </c>
      <c r="C28" s="549"/>
      <c r="D28" s="549"/>
      <c r="E28" s="549"/>
      <c r="F28" s="549"/>
      <c r="G28" s="549"/>
      <c r="H28" s="5" t="s">
        <v>121</v>
      </c>
      <c r="I28" s="4" t="s">
        <v>1102</v>
      </c>
    </row>
    <row r="30" spans="1:9" x14ac:dyDescent="0.35">
      <c r="A30" s="1" t="s">
        <v>276</v>
      </c>
    </row>
    <row r="31" spans="1:9" s="2" customFormat="1" ht="17.649999999999999" customHeight="1" x14ac:dyDescent="0.35">
      <c r="A31" s="515" t="s">
        <v>277</v>
      </c>
      <c r="B31" s="515"/>
      <c r="C31" s="515"/>
      <c r="D31" s="515"/>
      <c r="E31" s="515"/>
      <c r="F31" s="515"/>
      <c r="G31" s="515"/>
      <c r="H31" s="6">
        <v>20</v>
      </c>
      <c r="I31" s="197" t="s">
        <v>278</v>
      </c>
    </row>
    <row r="32" spans="1:9" ht="40" customHeight="1" x14ac:dyDescent="0.35">
      <c r="A32" s="516" t="s">
        <v>279</v>
      </c>
      <c r="B32" s="519" t="s">
        <v>429</v>
      </c>
      <c r="C32" s="520"/>
      <c r="D32" s="520"/>
      <c r="E32" s="520"/>
      <c r="F32" s="520"/>
      <c r="G32" s="520"/>
      <c r="H32" s="520"/>
      <c r="I32" s="520"/>
    </row>
    <row r="33" spans="1:9" ht="27" customHeight="1" x14ac:dyDescent="0.35">
      <c r="A33" s="517"/>
      <c r="B33" s="521" t="s">
        <v>430</v>
      </c>
      <c r="C33" s="522"/>
      <c r="D33" s="522"/>
      <c r="E33" s="522"/>
      <c r="F33" s="522"/>
      <c r="G33" s="522"/>
      <c r="H33" s="522"/>
      <c r="I33" s="522"/>
    </row>
    <row r="34" spans="1:9" ht="27" customHeight="1" x14ac:dyDescent="0.35">
      <c r="A34" s="517"/>
      <c r="B34" s="521" t="s">
        <v>431</v>
      </c>
      <c r="C34" s="522"/>
      <c r="D34" s="522"/>
      <c r="E34" s="522"/>
      <c r="F34" s="522"/>
      <c r="G34" s="522"/>
      <c r="H34" s="522"/>
      <c r="I34" s="522"/>
    </row>
    <row r="35" spans="1:9" ht="15" customHeight="1" x14ac:dyDescent="0.35">
      <c r="A35" s="517"/>
      <c r="B35" s="521" t="s">
        <v>432</v>
      </c>
      <c r="C35" s="522"/>
      <c r="D35" s="522"/>
      <c r="E35" s="522"/>
      <c r="F35" s="522"/>
      <c r="G35" s="522"/>
      <c r="H35" s="522"/>
      <c r="I35" s="522"/>
    </row>
    <row r="36" spans="1:9" ht="15" customHeight="1" x14ac:dyDescent="0.35">
      <c r="A36" s="517"/>
      <c r="B36" s="521" t="s">
        <v>433</v>
      </c>
      <c r="C36" s="522"/>
      <c r="D36" s="522"/>
      <c r="E36" s="522"/>
      <c r="F36" s="522"/>
      <c r="G36" s="522"/>
      <c r="H36" s="522"/>
      <c r="I36" s="522"/>
    </row>
    <row r="37" spans="1:9" ht="15" customHeight="1" x14ac:dyDescent="0.35">
      <c r="A37" s="517"/>
      <c r="B37" s="521" t="s">
        <v>434</v>
      </c>
      <c r="C37" s="522"/>
      <c r="D37" s="522"/>
      <c r="E37" s="522"/>
      <c r="F37" s="522"/>
      <c r="G37" s="522"/>
      <c r="H37" s="522"/>
      <c r="I37" s="522"/>
    </row>
    <row r="38" spans="1:9" ht="27" customHeight="1" x14ac:dyDescent="0.35">
      <c r="A38" s="517"/>
      <c r="B38" s="521" t="s">
        <v>435</v>
      </c>
      <c r="C38" s="522"/>
      <c r="D38" s="522"/>
      <c r="E38" s="522"/>
      <c r="F38" s="522"/>
      <c r="G38" s="522"/>
      <c r="H38" s="522"/>
      <c r="I38" s="522"/>
    </row>
    <row r="39" spans="1:9" ht="15" customHeight="1" x14ac:dyDescent="0.35">
      <c r="A39" s="517"/>
      <c r="B39" s="521" t="s">
        <v>436</v>
      </c>
      <c r="C39" s="522"/>
      <c r="D39" s="522"/>
      <c r="E39" s="522"/>
      <c r="F39" s="522"/>
      <c r="G39" s="522"/>
      <c r="H39" s="522"/>
      <c r="I39" s="522"/>
    </row>
    <row r="40" spans="1:9" ht="15" customHeight="1" x14ac:dyDescent="0.35">
      <c r="A40" s="517"/>
      <c r="B40" s="521" t="s">
        <v>437</v>
      </c>
      <c r="C40" s="522"/>
      <c r="D40" s="522"/>
      <c r="E40" s="522"/>
      <c r="F40" s="522"/>
      <c r="G40" s="522"/>
      <c r="H40" s="522"/>
      <c r="I40" s="522"/>
    </row>
    <row r="41" spans="1:9" ht="17.5" customHeight="1" x14ac:dyDescent="0.35">
      <c r="A41" s="506" t="s">
        <v>289</v>
      </c>
      <c r="B41" s="547"/>
      <c r="C41" s="547"/>
      <c r="D41" s="547" t="s">
        <v>1427</v>
      </c>
      <c r="E41" s="547"/>
      <c r="F41" s="547"/>
      <c r="G41" s="547"/>
      <c r="H41" s="547"/>
      <c r="I41" s="507"/>
    </row>
    <row r="42" spans="1:9" ht="40.9" customHeight="1" x14ac:dyDescent="0.35">
      <c r="A42" s="509" t="s">
        <v>291</v>
      </c>
      <c r="B42" s="548"/>
      <c r="C42" s="548"/>
      <c r="D42" s="548" t="s">
        <v>1548</v>
      </c>
      <c r="E42" s="548"/>
      <c r="F42" s="548"/>
      <c r="G42" s="548"/>
      <c r="H42" s="548"/>
      <c r="I42" s="510"/>
    </row>
    <row r="43" spans="1:9" s="2" customFormat="1" ht="17.649999999999999" customHeight="1" x14ac:dyDescent="0.35">
      <c r="A43" s="515" t="s">
        <v>296</v>
      </c>
      <c r="B43" s="515"/>
      <c r="C43" s="515"/>
      <c r="D43" s="515"/>
      <c r="E43" s="515"/>
      <c r="F43" s="515"/>
      <c r="G43" s="515"/>
      <c r="H43" s="6">
        <v>30</v>
      </c>
      <c r="I43" s="197" t="s">
        <v>278</v>
      </c>
    </row>
    <row r="44" spans="1:9" ht="25.5" customHeight="1" x14ac:dyDescent="0.35">
      <c r="A44" s="516" t="s">
        <v>279</v>
      </c>
      <c r="B44" s="559" t="s">
        <v>438</v>
      </c>
      <c r="C44" s="559"/>
      <c r="D44" s="559"/>
      <c r="E44" s="559"/>
      <c r="F44" s="559"/>
      <c r="G44" s="559"/>
      <c r="H44" s="559"/>
      <c r="I44" s="519"/>
    </row>
    <row r="45" spans="1:9" ht="27" customHeight="1" x14ac:dyDescent="0.35">
      <c r="A45" s="517"/>
      <c r="B45" s="521" t="s">
        <v>439</v>
      </c>
      <c r="C45" s="522"/>
      <c r="D45" s="522"/>
      <c r="E45" s="522"/>
      <c r="F45" s="522"/>
      <c r="G45" s="522"/>
      <c r="H45" s="522"/>
      <c r="I45" s="522"/>
    </row>
    <row r="46" spans="1:9" ht="15" customHeight="1" x14ac:dyDescent="0.35">
      <c r="A46" s="517"/>
      <c r="B46" s="521" t="s">
        <v>440</v>
      </c>
      <c r="C46" s="522"/>
      <c r="D46" s="522"/>
      <c r="E46" s="522"/>
      <c r="F46" s="522"/>
      <c r="G46" s="522"/>
      <c r="H46" s="522"/>
      <c r="I46" s="522"/>
    </row>
    <row r="47" spans="1:9" ht="27" customHeight="1" x14ac:dyDescent="0.35">
      <c r="A47" s="517"/>
      <c r="B47" s="521" t="s">
        <v>441</v>
      </c>
      <c r="C47" s="522"/>
      <c r="D47" s="522"/>
      <c r="E47" s="522"/>
      <c r="F47" s="522"/>
      <c r="G47" s="522"/>
      <c r="H47" s="522"/>
      <c r="I47" s="522"/>
    </row>
    <row r="48" spans="1:9" ht="15" customHeight="1" x14ac:dyDescent="0.35">
      <c r="A48" s="517"/>
      <c r="B48" s="521" t="s">
        <v>442</v>
      </c>
      <c r="C48" s="522"/>
      <c r="D48" s="522"/>
      <c r="E48" s="522"/>
      <c r="F48" s="522"/>
      <c r="G48" s="522"/>
      <c r="H48" s="522"/>
      <c r="I48" s="522"/>
    </row>
    <row r="49" spans="1:9" ht="24" customHeight="1" x14ac:dyDescent="0.35">
      <c r="A49" s="517"/>
      <c r="B49" s="521" t="s">
        <v>443</v>
      </c>
      <c r="C49" s="522"/>
      <c r="D49" s="522"/>
      <c r="E49" s="522"/>
      <c r="F49" s="522"/>
      <c r="G49" s="522"/>
      <c r="H49" s="522"/>
      <c r="I49" s="522"/>
    </row>
    <row r="50" spans="1:9" ht="24" customHeight="1" x14ac:dyDescent="0.35">
      <c r="A50" s="517"/>
      <c r="B50" s="521" t="s">
        <v>444</v>
      </c>
      <c r="C50" s="522"/>
      <c r="D50" s="522"/>
      <c r="E50" s="522"/>
      <c r="F50" s="522"/>
      <c r="G50" s="522"/>
      <c r="H50" s="522"/>
      <c r="I50" s="522"/>
    </row>
    <row r="51" spans="1:9" ht="27" customHeight="1" x14ac:dyDescent="0.35">
      <c r="A51" s="517"/>
      <c r="B51" s="521" t="s">
        <v>445</v>
      </c>
      <c r="C51" s="522"/>
      <c r="D51" s="522"/>
      <c r="E51" s="522"/>
      <c r="F51" s="522"/>
      <c r="G51" s="522"/>
      <c r="H51" s="522"/>
      <c r="I51" s="522"/>
    </row>
    <row r="52" spans="1:9" ht="27" customHeight="1" x14ac:dyDescent="0.35">
      <c r="A52" s="517"/>
      <c r="B52" s="521" t="s">
        <v>446</v>
      </c>
      <c r="C52" s="522"/>
      <c r="D52" s="522"/>
      <c r="E52" s="522"/>
      <c r="F52" s="522"/>
      <c r="G52" s="522"/>
      <c r="H52" s="522"/>
      <c r="I52" s="522"/>
    </row>
    <row r="53" spans="1:9" ht="23.25" customHeight="1" x14ac:dyDescent="0.35">
      <c r="A53" s="517"/>
      <c r="B53" s="521" t="s">
        <v>447</v>
      </c>
      <c r="C53" s="522"/>
      <c r="D53" s="522"/>
      <c r="E53" s="522"/>
      <c r="F53" s="522"/>
      <c r="G53" s="522"/>
      <c r="H53" s="522"/>
      <c r="I53" s="522"/>
    </row>
    <row r="54" spans="1:9" ht="15" customHeight="1" x14ac:dyDescent="0.35">
      <c r="A54" s="517"/>
      <c r="B54" s="560" t="s">
        <v>448</v>
      </c>
      <c r="C54" s="560"/>
      <c r="D54" s="560"/>
      <c r="E54" s="560"/>
      <c r="F54" s="560"/>
      <c r="G54" s="560"/>
      <c r="H54" s="560"/>
      <c r="I54" s="521"/>
    </row>
    <row r="55" spans="1:9" ht="20.149999999999999" customHeight="1" x14ac:dyDescent="0.35">
      <c r="A55" s="506" t="s">
        <v>289</v>
      </c>
      <c r="B55" s="547"/>
      <c r="C55" s="547"/>
      <c r="D55" s="547" t="s">
        <v>1428</v>
      </c>
      <c r="E55" s="547"/>
      <c r="F55" s="547"/>
      <c r="G55" s="547"/>
      <c r="H55" s="547"/>
      <c r="I55" s="507"/>
    </row>
    <row r="56" spans="1:9" ht="66.75" customHeight="1" x14ac:dyDescent="0.35">
      <c r="A56" s="509" t="s">
        <v>291</v>
      </c>
      <c r="B56" s="548"/>
      <c r="C56" s="548"/>
      <c r="D56" s="548" t="s">
        <v>1549</v>
      </c>
      <c r="E56" s="547"/>
      <c r="F56" s="547"/>
      <c r="G56" s="547"/>
      <c r="H56" s="547"/>
      <c r="I56" s="507"/>
    </row>
    <row r="57" spans="1:9" x14ac:dyDescent="0.35">
      <c r="A57" s="1" t="s">
        <v>301</v>
      </c>
    </row>
    <row r="58" spans="1:9" ht="27" customHeight="1" x14ac:dyDescent="0.35">
      <c r="A58" s="840" t="s">
        <v>302</v>
      </c>
      <c r="B58" s="841"/>
      <c r="C58" s="519" t="s">
        <v>449</v>
      </c>
      <c r="D58" s="520"/>
      <c r="E58" s="520"/>
      <c r="F58" s="520"/>
      <c r="G58" s="520"/>
      <c r="H58" s="520"/>
      <c r="I58" s="520"/>
    </row>
    <row r="59" spans="1:9" s="44" customFormat="1" ht="24.75" customHeight="1" x14ac:dyDescent="0.35">
      <c r="A59" s="842"/>
      <c r="B59" s="843"/>
      <c r="C59" s="521" t="s">
        <v>450</v>
      </c>
      <c r="D59" s="522"/>
      <c r="E59" s="522"/>
      <c r="F59" s="522"/>
      <c r="G59" s="522"/>
      <c r="H59" s="522"/>
      <c r="I59" s="522"/>
    </row>
    <row r="60" spans="1:9" ht="24.75" customHeight="1" x14ac:dyDescent="0.35">
      <c r="A60" s="844"/>
      <c r="B60" s="845"/>
      <c r="C60" s="523" t="s">
        <v>451</v>
      </c>
      <c r="D60" s="524"/>
      <c r="E60" s="524"/>
      <c r="F60" s="524"/>
      <c r="G60" s="524"/>
      <c r="H60" s="524"/>
      <c r="I60" s="524"/>
    </row>
    <row r="61" spans="1:9" ht="28.5" customHeight="1" x14ac:dyDescent="0.35">
      <c r="A61" s="840" t="s">
        <v>304</v>
      </c>
      <c r="B61" s="841"/>
      <c r="C61" s="519" t="s">
        <v>452</v>
      </c>
      <c r="D61" s="520"/>
      <c r="E61" s="520"/>
      <c r="F61" s="520"/>
      <c r="G61" s="520"/>
      <c r="H61" s="520"/>
      <c r="I61" s="520"/>
    </row>
    <row r="62" spans="1:9" ht="25.5" customHeight="1" x14ac:dyDescent="0.35">
      <c r="A62" s="842"/>
      <c r="B62" s="843"/>
      <c r="C62" s="521" t="s">
        <v>453</v>
      </c>
      <c r="D62" s="522"/>
      <c r="E62" s="522"/>
      <c r="F62" s="522"/>
      <c r="G62" s="522"/>
      <c r="H62" s="522"/>
      <c r="I62" s="522"/>
    </row>
    <row r="63" spans="1:9" ht="27" customHeight="1" x14ac:dyDescent="0.35">
      <c r="A63" s="844"/>
      <c r="B63" s="845"/>
      <c r="C63" s="698" t="s">
        <v>454</v>
      </c>
      <c r="D63" s="698"/>
      <c r="E63" s="698"/>
      <c r="F63" s="698"/>
      <c r="G63" s="698"/>
      <c r="H63" s="698"/>
      <c r="I63" s="699"/>
    </row>
    <row r="65" spans="1:9" x14ac:dyDescent="0.35">
      <c r="A65" s="2" t="s">
        <v>305</v>
      </c>
      <c r="B65" s="7"/>
      <c r="C65" s="7"/>
      <c r="D65" s="7"/>
      <c r="E65" s="7"/>
      <c r="F65" s="7"/>
      <c r="G65" s="7"/>
    </row>
    <row r="66" spans="1:9" ht="15" x14ac:dyDescent="0.35">
      <c r="A66" s="550" t="s">
        <v>306</v>
      </c>
      <c r="B66" s="550"/>
      <c r="C66" s="550"/>
      <c r="D66" s="550"/>
      <c r="E66" s="550"/>
      <c r="F66" s="550"/>
      <c r="G66" s="550"/>
      <c r="H66" s="8">
        <v>2.5</v>
      </c>
      <c r="I66" s="185" t="s">
        <v>307</v>
      </c>
    </row>
    <row r="67" spans="1:9" ht="15" x14ac:dyDescent="0.35">
      <c r="A67" s="513" t="s">
        <v>1553</v>
      </c>
      <c r="B67" s="550"/>
      <c r="C67" s="550"/>
      <c r="D67" s="550"/>
      <c r="E67" s="550"/>
      <c r="F67" s="550"/>
      <c r="G67" s="550"/>
      <c r="H67" s="8">
        <v>1.5</v>
      </c>
      <c r="I67" s="185" t="s">
        <v>307</v>
      </c>
    </row>
    <row r="68" spans="1:9" x14ac:dyDescent="0.35">
      <c r="A68" s="208"/>
      <c r="B68" s="208"/>
      <c r="C68" s="208"/>
      <c r="D68" s="208"/>
      <c r="E68" s="208"/>
      <c r="F68" s="208"/>
      <c r="G68" s="208"/>
      <c r="H68" s="9"/>
      <c r="I68" s="180"/>
    </row>
    <row r="69" spans="1:9" x14ac:dyDescent="0.35">
      <c r="A69" s="511" t="s">
        <v>309</v>
      </c>
      <c r="B69" s="511"/>
      <c r="C69" s="511"/>
      <c r="D69" s="511"/>
      <c r="E69" s="511"/>
      <c r="F69" s="511"/>
      <c r="G69" s="511"/>
      <c r="H69" s="10"/>
      <c r="I69" s="11"/>
    </row>
    <row r="70" spans="1:9" ht="17.649999999999999" customHeight="1" x14ac:dyDescent="0.35">
      <c r="A70" s="503" t="s">
        <v>310</v>
      </c>
      <c r="B70" s="503"/>
      <c r="C70" s="503"/>
      <c r="D70" s="503"/>
      <c r="E70" s="503"/>
      <c r="F70" s="207">
        <f>SUM(F71:F76)</f>
        <v>65</v>
      </c>
      <c r="G70" s="207" t="s">
        <v>278</v>
      </c>
      <c r="H70" s="207">
        <f>F70/25</f>
        <v>2.6</v>
      </c>
      <c r="I70" s="185" t="s">
        <v>307</v>
      </c>
    </row>
    <row r="71" spans="1:9" ht="17.649999999999999" customHeight="1" x14ac:dyDescent="0.35">
      <c r="A71" s="12" t="s">
        <v>143</v>
      </c>
      <c r="B71" s="504" t="s">
        <v>145</v>
      </c>
      <c r="C71" s="504"/>
      <c r="D71" s="504"/>
      <c r="E71" s="504"/>
      <c r="F71" s="207">
        <v>20</v>
      </c>
      <c r="G71" s="207" t="s">
        <v>278</v>
      </c>
      <c r="H71" s="13"/>
      <c r="I71" s="14"/>
    </row>
    <row r="72" spans="1:9" ht="17.649999999999999" customHeight="1" x14ac:dyDescent="0.35">
      <c r="B72" s="504" t="s">
        <v>311</v>
      </c>
      <c r="C72" s="504"/>
      <c r="D72" s="504"/>
      <c r="E72" s="504"/>
      <c r="F72" s="207">
        <v>30</v>
      </c>
      <c r="G72" s="207" t="s">
        <v>278</v>
      </c>
      <c r="H72" s="15"/>
      <c r="I72" s="16"/>
    </row>
    <row r="73" spans="1:9" ht="17.649999999999999" customHeight="1" x14ac:dyDescent="0.35">
      <c r="B73" s="504" t="s">
        <v>312</v>
      </c>
      <c r="C73" s="504"/>
      <c r="D73" s="504"/>
      <c r="E73" s="504"/>
      <c r="F73" s="207">
        <v>13</v>
      </c>
      <c r="G73" s="207" t="s">
        <v>278</v>
      </c>
      <c r="H73" s="15"/>
      <c r="I73" s="16"/>
    </row>
    <row r="74" spans="1:9" ht="17.649999999999999" customHeight="1" x14ac:dyDescent="0.35">
      <c r="B74" s="504" t="s">
        <v>313</v>
      </c>
      <c r="C74" s="504"/>
      <c r="D74" s="504"/>
      <c r="E74" s="504"/>
      <c r="F74" s="207" t="s">
        <v>165</v>
      </c>
      <c r="G74" s="207" t="s">
        <v>278</v>
      </c>
      <c r="H74" s="15"/>
      <c r="I74" s="16"/>
    </row>
    <row r="75" spans="1:9" ht="17.25" customHeight="1" x14ac:dyDescent="0.35">
      <c r="B75" s="504" t="s">
        <v>314</v>
      </c>
      <c r="C75" s="504"/>
      <c r="D75" s="504"/>
      <c r="E75" s="504"/>
      <c r="F75" s="207" t="s">
        <v>165</v>
      </c>
      <c r="G75" s="207" t="s">
        <v>278</v>
      </c>
      <c r="H75" s="15"/>
      <c r="I75" s="16"/>
    </row>
    <row r="76" spans="1:9" ht="17.649999999999999" customHeight="1" x14ac:dyDescent="0.35">
      <c r="B76" s="504" t="s">
        <v>315</v>
      </c>
      <c r="C76" s="504"/>
      <c r="D76" s="504"/>
      <c r="E76" s="504"/>
      <c r="F76" s="207">
        <v>2</v>
      </c>
      <c r="G76" s="207" t="s">
        <v>278</v>
      </c>
      <c r="H76" s="195"/>
      <c r="I76" s="199"/>
    </row>
    <row r="77" spans="1:9" ht="31.15" customHeight="1" x14ac:dyDescent="0.35">
      <c r="A77" s="503" t="s">
        <v>316</v>
      </c>
      <c r="B77" s="503"/>
      <c r="C77" s="503"/>
      <c r="D77" s="503"/>
      <c r="E77" s="503"/>
      <c r="F77" s="207" t="s">
        <v>165</v>
      </c>
      <c r="G77" s="207" t="s">
        <v>278</v>
      </c>
      <c r="H77" s="207" t="s">
        <v>165</v>
      </c>
      <c r="I77" s="185" t="s">
        <v>307</v>
      </c>
    </row>
    <row r="78" spans="1:9" ht="17.649999999999999" customHeight="1" x14ac:dyDescent="0.35">
      <c r="A78" s="504" t="s">
        <v>317</v>
      </c>
      <c r="B78" s="504"/>
      <c r="C78" s="504"/>
      <c r="D78" s="504"/>
      <c r="E78" s="504"/>
      <c r="F78" s="207">
        <v>35</v>
      </c>
      <c r="G78" s="207" t="s">
        <v>278</v>
      </c>
      <c r="H78" s="207">
        <f>F78/25</f>
        <v>1.4</v>
      </c>
      <c r="I78" s="185" t="s">
        <v>307</v>
      </c>
    </row>
  </sheetData>
  <mergeCells count="86">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B26:G26"/>
    <mergeCell ref="A15:I15"/>
    <mergeCell ref="A16:B16"/>
    <mergeCell ref="C16:I16"/>
    <mergeCell ref="A18:D18"/>
    <mergeCell ref="A19:A20"/>
    <mergeCell ref="B19:G20"/>
    <mergeCell ref="H19:I19"/>
    <mergeCell ref="A21:I21"/>
    <mergeCell ref="B22:G22"/>
    <mergeCell ref="B23:G23"/>
    <mergeCell ref="A24:I24"/>
    <mergeCell ref="B25:G25"/>
    <mergeCell ref="A42:C42"/>
    <mergeCell ref="D42:I42"/>
    <mergeCell ref="A27:I27"/>
    <mergeCell ref="B28:G28"/>
    <mergeCell ref="A31:G31"/>
    <mergeCell ref="A32:A40"/>
    <mergeCell ref="B32:I32"/>
    <mergeCell ref="B33:I33"/>
    <mergeCell ref="B34:I34"/>
    <mergeCell ref="B35:I35"/>
    <mergeCell ref="B36:I36"/>
    <mergeCell ref="B37:I37"/>
    <mergeCell ref="B38:I38"/>
    <mergeCell ref="B39:I39"/>
    <mergeCell ref="B40:I40"/>
    <mergeCell ref="A41:C41"/>
    <mergeCell ref="D41:I41"/>
    <mergeCell ref="A56:C56"/>
    <mergeCell ref="D56:I56"/>
    <mergeCell ref="A43:G43"/>
    <mergeCell ref="A44:A54"/>
    <mergeCell ref="B44:I44"/>
    <mergeCell ref="B45:I45"/>
    <mergeCell ref="B46:I46"/>
    <mergeCell ref="B47:I47"/>
    <mergeCell ref="B48:I48"/>
    <mergeCell ref="B49:I49"/>
    <mergeCell ref="B50:I50"/>
    <mergeCell ref="B51:I51"/>
    <mergeCell ref="B52:I52"/>
    <mergeCell ref="B53:I53"/>
    <mergeCell ref="B54:I54"/>
    <mergeCell ref="A55:C55"/>
    <mergeCell ref="D55:I55"/>
    <mergeCell ref="A58:B60"/>
    <mergeCell ref="C58:I58"/>
    <mergeCell ref="C59:I59"/>
    <mergeCell ref="C60:I60"/>
    <mergeCell ref="A61:B63"/>
    <mergeCell ref="C61:I61"/>
    <mergeCell ref="C62:I62"/>
    <mergeCell ref="C63:I63"/>
    <mergeCell ref="A78:E78"/>
    <mergeCell ref="A66:G66"/>
    <mergeCell ref="A67:G67"/>
    <mergeCell ref="A69:G69"/>
    <mergeCell ref="A70:E70"/>
    <mergeCell ref="B71:E71"/>
    <mergeCell ref="B72:E72"/>
    <mergeCell ref="B73:E73"/>
    <mergeCell ref="B74:E74"/>
    <mergeCell ref="B75:E75"/>
    <mergeCell ref="B76:E76"/>
    <mergeCell ref="A77:E77"/>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K69"/>
  <sheetViews>
    <sheetView view="pageBreakPreview" topLeftCell="A43" zoomScaleNormal="100" zoomScaleSheetLayoutView="100" workbookViewId="0">
      <selection activeCell="D51" sqref="D51:I51"/>
    </sheetView>
  </sheetViews>
  <sheetFormatPr defaultColWidth="8.81640625" defaultRowHeight="13" x14ac:dyDescent="0.35"/>
  <cols>
    <col min="1" max="1" width="13.1796875" style="3" customWidth="1"/>
    <col min="2" max="2" width="9.7265625" style="3" customWidth="1"/>
    <col min="3" max="3" width="8.54296875" style="3" customWidth="1"/>
    <col min="4" max="4" width="9.7265625" style="3" customWidth="1"/>
    <col min="5" max="5" width="8.1796875" style="3" customWidth="1"/>
    <col min="6" max="6" width="9.26953125" style="3" customWidth="1"/>
    <col min="7" max="7" width="9" style="3" customWidth="1"/>
    <col min="8" max="8" width="10.81640625" style="3" customWidth="1"/>
    <col min="9" max="9" width="8.7265625" style="3" customWidth="1"/>
    <col min="10" max="10" width="2.7265625" style="3" customWidth="1"/>
    <col min="11" max="16384" width="8.81640625" style="3"/>
  </cols>
  <sheetData>
    <row r="1" spans="1:9" x14ac:dyDescent="0.35">
      <c r="A1" s="1" t="s">
        <v>241</v>
      </c>
    </row>
    <row r="2" spans="1:9" x14ac:dyDescent="0.35">
      <c r="A2" s="421" t="s">
        <v>199</v>
      </c>
      <c r="B2" s="421"/>
      <c r="C2" s="421"/>
      <c r="D2" s="421"/>
      <c r="E2" s="421"/>
      <c r="F2" s="421"/>
      <c r="G2" s="421"/>
      <c r="H2" s="421"/>
      <c r="I2" s="421"/>
    </row>
    <row r="3" spans="1:9" x14ac:dyDescent="0.35">
      <c r="A3" s="544" t="s">
        <v>141</v>
      </c>
      <c r="B3" s="558"/>
      <c r="C3" s="558"/>
      <c r="D3" s="558">
        <v>4</v>
      </c>
      <c r="E3" s="558"/>
      <c r="F3" s="558"/>
      <c r="G3" s="558"/>
      <c r="H3" s="558"/>
      <c r="I3" s="545"/>
    </row>
    <row r="4" spans="1:9" x14ac:dyDescent="0.35">
      <c r="A4" s="544" t="s">
        <v>140</v>
      </c>
      <c r="B4" s="558"/>
      <c r="C4" s="558"/>
      <c r="D4" s="558" t="s">
        <v>242</v>
      </c>
      <c r="E4" s="558"/>
      <c r="F4" s="558"/>
      <c r="G4" s="558"/>
      <c r="H4" s="558"/>
      <c r="I4" s="545"/>
    </row>
    <row r="5" spans="1:9" x14ac:dyDescent="0.35">
      <c r="A5" s="544" t="s">
        <v>144</v>
      </c>
      <c r="B5" s="558"/>
      <c r="C5" s="558"/>
      <c r="D5" s="558" t="s">
        <v>318</v>
      </c>
      <c r="E5" s="558"/>
      <c r="F5" s="558"/>
      <c r="G5" s="558"/>
      <c r="H5" s="558"/>
      <c r="I5" s="545"/>
    </row>
    <row r="6" spans="1:9" ht="37.5" customHeight="1" x14ac:dyDescent="0.35">
      <c r="A6" s="544" t="s">
        <v>244</v>
      </c>
      <c r="B6" s="558"/>
      <c r="C6" s="558"/>
      <c r="D6" s="549" t="s">
        <v>1115</v>
      </c>
      <c r="E6" s="549"/>
      <c r="F6" s="549"/>
      <c r="G6" s="549"/>
      <c r="H6" s="549"/>
      <c r="I6" s="512"/>
    </row>
    <row r="8" spans="1:9" x14ac:dyDescent="0.35">
      <c r="A8" s="546" t="s">
        <v>245</v>
      </c>
      <c r="B8" s="546"/>
      <c r="C8" s="546"/>
      <c r="D8" s="546"/>
      <c r="E8" s="546"/>
      <c r="F8" s="546"/>
      <c r="G8" s="546"/>
      <c r="H8" s="546"/>
      <c r="I8" s="546"/>
    </row>
    <row r="9" spans="1:9" x14ac:dyDescent="0.35">
      <c r="A9" s="420" t="s">
        <v>1487</v>
      </c>
      <c r="B9" s="420"/>
      <c r="C9" s="420"/>
      <c r="D9" s="420"/>
      <c r="E9" s="420"/>
      <c r="F9" s="420"/>
      <c r="G9" s="420"/>
      <c r="H9" s="420"/>
      <c r="I9" s="420"/>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3</v>
      </c>
      <c r="G12" s="558"/>
      <c r="H12" s="558"/>
      <c r="I12" s="545"/>
    </row>
    <row r="13" spans="1:9" x14ac:dyDescent="0.35">
      <c r="A13" s="544" t="s">
        <v>16</v>
      </c>
      <c r="B13" s="558"/>
      <c r="C13" s="558"/>
      <c r="D13" s="558"/>
      <c r="E13" s="558"/>
      <c r="F13" s="558" t="s">
        <v>1155</v>
      </c>
      <c r="G13" s="558"/>
      <c r="H13" s="558"/>
      <c r="I13" s="545"/>
    </row>
    <row r="15" spans="1:9" x14ac:dyDescent="0.35">
      <c r="A15" s="420" t="s">
        <v>249</v>
      </c>
      <c r="B15" s="420"/>
      <c r="C15" s="420"/>
      <c r="D15" s="420"/>
      <c r="E15" s="420"/>
      <c r="F15" s="420"/>
      <c r="G15" s="420"/>
      <c r="H15" s="420"/>
      <c r="I15" s="420"/>
    </row>
    <row r="16" spans="1:9" ht="37.5" customHeight="1" x14ac:dyDescent="0.35">
      <c r="A16" s="503" t="s">
        <v>250</v>
      </c>
      <c r="B16" s="503"/>
      <c r="C16" s="549" t="s">
        <v>1116</v>
      </c>
      <c r="D16" s="549"/>
      <c r="E16" s="549"/>
      <c r="F16" s="549"/>
      <c r="G16" s="549"/>
      <c r="H16" s="549"/>
      <c r="I16" s="512"/>
    </row>
    <row r="18" spans="1:11" x14ac:dyDescent="0.35">
      <c r="A18" s="554" t="s">
        <v>252</v>
      </c>
      <c r="B18" s="554"/>
      <c r="C18" s="554"/>
      <c r="D18" s="554"/>
    </row>
    <row r="19" spans="1:11" x14ac:dyDescent="0.35">
      <c r="A19" s="555" t="s">
        <v>32</v>
      </c>
      <c r="B19" s="556" t="s">
        <v>33</v>
      </c>
      <c r="C19" s="556"/>
      <c r="D19" s="556"/>
      <c r="E19" s="556"/>
      <c r="F19" s="556"/>
      <c r="G19" s="556"/>
      <c r="H19" s="556" t="s">
        <v>253</v>
      </c>
      <c r="I19" s="538"/>
    </row>
    <row r="20" spans="1:11" ht="30.75" customHeight="1" x14ac:dyDescent="0.35">
      <c r="A20" s="555"/>
      <c r="B20" s="556"/>
      <c r="C20" s="556"/>
      <c r="D20" s="556"/>
      <c r="E20" s="556"/>
      <c r="F20" s="556"/>
      <c r="G20" s="556"/>
      <c r="H20" s="183" t="s">
        <v>1137</v>
      </c>
      <c r="I20" s="189" t="s">
        <v>36</v>
      </c>
    </row>
    <row r="21" spans="1:11" s="2" customFormat="1" ht="17.649999999999999" customHeight="1" x14ac:dyDescent="0.35">
      <c r="A21" s="422" t="s">
        <v>37</v>
      </c>
      <c r="B21" s="424"/>
      <c r="C21" s="424"/>
      <c r="D21" s="424"/>
      <c r="E21" s="424"/>
      <c r="F21" s="424"/>
      <c r="G21" s="424"/>
      <c r="H21" s="424"/>
      <c r="I21" s="425"/>
    </row>
    <row r="22" spans="1:11" ht="30.75" customHeight="1" x14ac:dyDescent="0.35">
      <c r="A22" s="188" t="s">
        <v>403</v>
      </c>
      <c r="B22" s="557" t="s">
        <v>404</v>
      </c>
      <c r="C22" s="557"/>
      <c r="D22" s="557"/>
      <c r="E22" s="557"/>
      <c r="F22" s="557"/>
      <c r="G22" s="557"/>
      <c r="H22" s="18" t="s">
        <v>59</v>
      </c>
      <c r="I22" s="4" t="s">
        <v>1102</v>
      </c>
    </row>
    <row r="23" spans="1:11" ht="25.5" customHeight="1" x14ac:dyDescent="0.35">
      <c r="A23" s="188" t="s">
        <v>405</v>
      </c>
      <c r="B23" s="557" t="s">
        <v>406</v>
      </c>
      <c r="C23" s="557"/>
      <c r="D23" s="557"/>
      <c r="E23" s="557"/>
      <c r="F23" s="557"/>
      <c r="G23" s="557"/>
      <c r="H23" s="5" t="s">
        <v>65</v>
      </c>
      <c r="I23" s="4" t="s">
        <v>1102</v>
      </c>
    </row>
    <row r="24" spans="1:11" s="2" customFormat="1" ht="17.649999999999999" customHeight="1" x14ac:dyDescent="0.35">
      <c r="A24" s="422" t="s">
        <v>261</v>
      </c>
      <c r="B24" s="424"/>
      <c r="C24" s="424"/>
      <c r="D24" s="424"/>
      <c r="E24" s="424"/>
      <c r="F24" s="424"/>
      <c r="G24" s="424"/>
      <c r="H24" s="424"/>
      <c r="I24" s="425"/>
    </row>
    <row r="25" spans="1:11" ht="39" customHeight="1" x14ac:dyDescent="0.35">
      <c r="A25" s="188" t="s">
        <v>407</v>
      </c>
      <c r="B25" s="548" t="s">
        <v>408</v>
      </c>
      <c r="C25" s="548"/>
      <c r="D25" s="548"/>
      <c r="E25" s="548"/>
      <c r="F25" s="548"/>
      <c r="G25" s="548"/>
      <c r="H25" s="18" t="s">
        <v>409</v>
      </c>
      <c r="I25" s="4" t="s">
        <v>1102</v>
      </c>
    </row>
    <row r="26" spans="1:11" s="2" customFormat="1" ht="17.649999999999999" customHeight="1" x14ac:dyDescent="0.35">
      <c r="A26" s="422" t="s">
        <v>271</v>
      </c>
      <c r="B26" s="424"/>
      <c r="C26" s="424"/>
      <c r="D26" s="424"/>
      <c r="E26" s="424"/>
      <c r="F26" s="424"/>
      <c r="G26" s="424"/>
      <c r="H26" s="424"/>
      <c r="I26" s="425"/>
    </row>
    <row r="27" spans="1:11" s="2" customFormat="1" ht="17.649999999999999" customHeight="1" x14ac:dyDescent="0.35">
      <c r="A27" s="188" t="s">
        <v>410</v>
      </c>
      <c r="B27" s="722" t="s">
        <v>411</v>
      </c>
      <c r="C27" s="846"/>
      <c r="D27" s="846"/>
      <c r="E27" s="846"/>
      <c r="F27" s="846"/>
      <c r="G27" s="847"/>
      <c r="H27" s="183" t="s">
        <v>128</v>
      </c>
      <c r="I27" s="4" t="s">
        <v>1102</v>
      </c>
      <c r="K27" s="3"/>
    </row>
    <row r="28" spans="1:11" ht="29.25" customHeight="1" x14ac:dyDescent="0.35">
      <c r="A28" s="188" t="s">
        <v>412</v>
      </c>
      <c r="B28" s="721" t="s">
        <v>413</v>
      </c>
      <c r="C28" s="721"/>
      <c r="D28" s="721"/>
      <c r="E28" s="721"/>
      <c r="F28" s="721"/>
      <c r="G28" s="721"/>
      <c r="H28" s="5" t="s">
        <v>130</v>
      </c>
      <c r="I28" s="4" t="s">
        <v>1102</v>
      </c>
    </row>
    <row r="30" spans="1:11" x14ac:dyDescent="0.35">
      <c r="A30" s="1" t="s">
        <v>276</v>
      </c>
    </row>
    <row r="31" spans="1:11" s="2" customFormat="1" ht="17.649999999999999" customHeight="1" x14ac:dyDescent="0.35">
      <c r="A31" s="515" t="s">
        <v>277</v>
      </c>
      <c r="B31" s="515"/>
      <c r="C31" s="515"/>
      <c r="D31" s="515"/>
      <c r="E31" s="515"/>
      <c r="F31" s="515"/>
      <c r="G31" s="515"/>
      <c r="H31" s="6">
        <v>20</v>
      </c>
      <c r="I31" s="197" t="s">
        <v>278</v>
      </c>
    </row>
    <row r="32" spans="1:11" x14ac:dyDescent="0.35">
      <c r="A32" s="516" t="s">
        <v>279</v>
      </c>
      <c r="B32" s="729" t="s">
        <v>414</v>
      </c>
      <c r="C32" s="780"/>
      <c r="D32" s="780"/>
      <c r="E32" s="780"/>
      <c r="F32" s="780"/>
      <c r="G32" s="780"/>
      <c r="H32" s="780"/>
      <c r="I32" s="780"/>
    </row>
    <row r="33" spans="1:9" x14ac:dyDescent="0.35">
      <c r="A33" s="517"/>
      <c r="B33" s="781"/>
      <c r="C33" s="782"/>
      <c r="D33" s="782"/>
      <c r="E33" s="782"/>
      <c r="F33" s="782"/>
      <c r="G33" s="782"/>
      <c r="H33" s="782"/>
      <c r="I33" s="782"/>
    </row>
    <row r="34" spans="1:9" x14ac:dyDescent="0.35">
      <c r="A34" s="517"/>
      <c r="B34" s="781"/>
      <c r="C34" s="782"/>
      <c r="D34" s="782"/>
      <c r="E34" s="782"/>
      <c r="F34" s="782"/>
      <c r="G34" s="782"/>
      <c r="H34" s="782"/>
      <c r="I34" s="782"/>
    </row>
    <row r="35" spans="1:9" x14ac:dyDescent="0.35">
      <c r="A35" s="517"/>
      <c r="B35" s="781"/>
      <c r="C35" s="782"/>
      <c r="D35" s="782"/>
      <c r="E35" s="782"/>
      <c r="F35" s="782"/>
      <c r="G35" s="782"/>
      <c r="H35" s="782"/>
      <c r="I35" s="782"/>
    </row>
    <row r="36" spans="1:9" x14ac:dyDescent="0.35">
      <c r="A36" s="517"/>
      <c r="B36" s="781"/>
      <c r="C36" s="782"/>
      <c r="D36" s="782"/>
      <c r="E36" s="782"/>
      <c r="F36" s="782"/>
      <c r="G36" s="782"/>
      <c r="H36" s="782"/>
      <c r="I36" s="782"/>
    </row>
    <row r="37" spans="1:9" x14ac:dyDescent="0.35">
      <c r="A37" s="517"/>
      <c r="B37" s="781"/>
      <c r="C37" s="782"/>
      <c r="D37" s="782"/>
      <c r="E37" s="782"/>
      <c r="F37" s="782"/>
      <c r="G37" s="782"/>
      <c r="H37" s="782"/>
      <c r="I37" s="782"/>
    </row>
    <row r="38" spans="1:9" ht="23.25" customHeight="1" x14ac:dyDescent="0.35">
      <c r="A38" s="517"/>
      <c r="B38" s="781"/>
      <c r="C38" s="782"/>
      <c r="D38" s="782"/>
      <c r="E38" s="782"/>
      <c r="F38" s="782"/>
      <c r="G38" s="782"/>
      <c r="H38" s="782"/>
      <c r="I38" s="782"/>
    </row>
    <row r="39" spans="1:9" ht="24.75" customHeight="1" x14ac:dyDescent="0.35">
      <c r="A39" s="506" t="s">
        <v>289</v>
      </c>
      <c r="B39" s="547"/>
      <c r="C39" s="547"/>
      <c r="D39" s="548" t="s">
        <v>1430</v>
      </c>
      <c r="E39" s="548"/>
      <c r="F39" s="548"/>
      <c r="G39" s="548"/>
      <c r="H39" s="548"/>
      <c r="I39" s="510"/>
    </row>
    <row r="40" spans="1:9" ht="28.5" customHeight="1" x14ac:dyDescent="0.35">
      <c r="A40" s="509" t="s">
        <v>291</v>
      </c>
      <c r="B40" s="548"/>
      <c r="C40" s="548"/>
      <c r="D40" s="548" t="s">
        <v>1550</v>
      </c>
      <c r="E40" s="548"/>
      <c r="F40" s="548"/>
      <c r="G40" s="548"/>
      <c r="H40" s="548"/>
      <c r="I40" s="510"/>
    </row>
    <row r="41" spans="1:9" s="2" customFormat="1" ht="17.649999999999999" customHeight="1" x14ac:dyDescent="0.35">
      <c r="A41" s="515" t="s">
        <v>292</v>
      </c>
      <c r="B41" s="515"/>
      <c r="C41" s="515"/>
      <c r="D41" s="515"/>
      <c r="E41" s="515"/>
      <c r="F41" s="515"/>
      <c r="G41" s="515"/>
      <c r="H41" s="6">
        <v>30</v>
      </c>
      <c r="I41" s="197" t="s">
        <v>278</v>
      </c>
    </row>
    <row r="42" spans="1:9" x14ac:dyDescent="0.35">
      <c r="A42" s="516" t="s">
        <v>279</v>
      </c>
      <c r="B42" s="776" t="s">
        <v>1452</v>
      </c>
      <c r="C42" s="777"/>
      <c r="D42" s="777"/>
      <c r="E42" s="777"/>
      <c r="F42" s="777"/>
      <c r="G42" s="777"/>
      <c r="H42" s="777"/>
      <c r="I42" s="777"/>
    </row>
    <row r="43" spans="1:9" x14ac:dyDescent="0.35">
      <c r="A43" s="517"/>
      <c r="B43" s="778"/>
      <c r="C43" s="779"/>
      <c r="D43" s="779"/>
      <c r="E43" s="779"/>
      <c r="F43" s="779"/>
      <c r="G43" s="779"/>
      <c r="H43" s="779"/>
      <c r="I43" s="779"/>
    </row>
    <row r="44" spans="1:9" x14ac:dyDescent="0.35">
      <c r="A44" s="517"/>
      <c r="B44" s="778"/>
      <c r="C44" s="779"/>
      <c r="D44" s="779"/>
      <c r="E44" s="779"/>
      <c r="F44" s="779"/>
      <c r="G44" s="779"/>
      <c r="H44" s="779"/>
      <c r="I44" s="779"/>
    </row>
    <row r="45" spans="1:9" x14ac:dyDescent="0.35">
      <c r="A45" s="517"/>
      <c r="B45" s="778"/>
      <c r="C45" s="779"/>
      <c r="D45" s="779"/>
      <c r="E45" s="779"/>
      <c r="F45" s="779"/>
      <c r="G45" s="779"/>
      <c r="H45" s="779"/>
      <c r="I45" s="779"/>
    </row>
    <row r="46" spans="1:9" x14ac:dyDescent="0.35">
      <c r="A46" s="517"/>
      <c r="B46" s="778"/>
      <c r="C46" s="779"/>
      <c r="D46" s="779"/>
      <c r="E46" s="779"/>
      <c r="F46" s="779"/>
      <c r="G46" s="779"/>
      <c r="H46" s="779"/>
      <c r="I46" s="779"/>
    </row>
    <row r="47" spans="1:9" x14ac:dyDescent="0.35">
      <c r="A47" s="517"/>
      <c r="B47" s="778"/>
      <c r="C47" s="779"/>
      <c r="D47" s="779"/>
      <c r="E47" s="779"/>
      <c r="F47" s="779"/>
      <c r="G47" s="779"/>
      <c r="H47" s="779"/>
      <c r="I47" s="779"/>
    </row>
    <row r="48" spans="1:9" x14ac:dyDescent="0.35">
      <c r="A48" s="517"/>
      <c r="B48" s="778"/>
      <c r="C48" s="779"/>
      <c r="D48" s="779"/>
      <c r="E48" s="779"/>
      <c r="F48" s="779"/>
      <c r="G48" s="779"/>
      <c r="H48" s="779"/>
      <c r="I48" s="779"/>
    </row>
    <row r="49" spans="1:9" ht="40.5" customHeight="1" x14ac:dyDescent="0.35">
      <c r="A49" s="517"/>
      <c r="B49" s="778"/>
      <c r="C49" s="779"/>
      <c r="D49" s="779"/>
      <c r="E49" s="779"/>
      <c r="F49" s="779"/>
      <c r="G49" s="779"/>
      <c r="H49" s="779"/>
      <c r="I49" s="779"/>
    </row>
    <row r="50" spans="1:9" ht="23.25" customHeight="1" x14ac:dyDescent="0.35">
      <c r="A50" s="506" t="s">
        <v>289</v>
      </c>
      <c r="B50" s="547"/>
      <c r="C50" s="547"/>
      <c r="D50" s="548" t="s">
        <v>1431</v>
      </c>
      <c r="E50" s="548"/>
      <c r="F50" s="548"/>
      <c r="G50" s="548"/>
      <c r="H50" s="548"/>
      <c r="I50" s="510"/>
    </row>
    <row r="51" spans="1:9" ht="42" customHeight="1" x14ac:dyDescent="0.35">
      <c r="A51" s="509" t="s">
        <v>291</v>
      </c>
      <c r="B51" s="548"/>
      <c r="C51" s="548"/>
      <c r="D51" s="562" t="s">
        <v>1453</v>
      </c>
      <c r="E51" s="565"/>
      <c r="F51" s="565"/>
      <c r="G51" s="565"/>
      <c r="H51" s="565"/>
      <c r="I51" s="609"/>
    </row>
    <row r="52" spans="1:9" x14ac:dyDescent="0.35">
      <c r="A52" s="1" t="s">
        <v>301</v>
      </c>
    </row>
    <row r="53" spans="1:9" ht="99.75" customHeight="1" x14ac:dyDescent="0.35">
      <c r="A53" s="506" t="s">
        <v>302</v>
      </c>
      <c r="B53" s="547"/>
      <c r="C53" s="394" t="s">
        <v>1454</v>
      </c>
      <c r="D53" s="394"/>
      <c r="E53" s="394"/>
      <c r="F53" s="394"/>
      <c r="G53" s="394"/>
      <c r="H53" s="394"/>
      <c r="I53" s="563"/>
    </row>
    <row r="54" spans="1:9" ht="108" customHeight="1" x14ac:dyDescent="0.35">
      <c r="A54" s="506" t="s">
        <v>304</v>
      </c>
      <c r="B54" s="547"/>
      <c r="C54" s="394" t="s">
        <v>1455</v>
      </c>
      <c r="D54" s="394"/>
      <c r="E54" s="394"/>
      <c r="F54" s="394"/>
      <c r="G54" s="394"/>
      <c r="H54" s="394"/>
      <c r="I54" s="563"/>
    </row>
    <row r="56" spans="1:9" x14ac:dyDescent="0.35">
      <c r="A56" s="2" t="s">
        <v>305</v>
      </c>
      <c r="B56" s="7"/>
      <c r="C56" s="7"/>
      <c r="D56" s="7"/>
      <c r="E56" s="7"/>
      <c r="F56" s="7"/>
      <c r="G56" s="7"/>
    </row>
    <row r="57" spans="1:9" ht="15" customHeight="1" x14ac:dyDescent="0.35">
      <c r="A57" s="550" t="s">
        <v>306</v>
      </c>
      <c r="B57" s="550"/>
      <c r="C57" s="550"/>
      <c r="D57" s="550"/>
      <c r="E57" s="550"/>
      <c r="F57" s="550"/>
      <c r="G57" s="550"/>
      <c r="H57" s="43">
        <v>2</v>
      </c>
      <c r="I57" s="243" t="s">
        <v>307</v>
      </c>
    </row>
    <row r="58" spans="1:9" ht="15" customHeight="1" x14ac:dyDescent="0.35">
      <c r="A58" s="550" t="s">
        <v>308</v>
      </c>
      <c r="B58" s="550"/>
      <c r="C58" s="550"/>
      <c r="D58" s="550"/>
      <c r="E58" s="550"/>
      <c r="F58" s="550"/>
      <c r="G58" s="550"/>
      <c r="H58" s="43">
        <v>2</v>
      </c>
      <c r="I58" s="243" t="s">
        <v>307</v>
      </c>
    </row>
    <row r="59" spans="1:9" x14ac:dyDescent="0.35">
      <c r="A59" s="250"/>
      <c r="B59" s="250"/>
      <c r="C59" s="250"/>
      <c r="D59" s="250"/>
      <c r="E59" s="250"/>
      <c r="F59" s="250"/>
      <c r="G59" s="250"/>
      <c r="H59" s="251"/>
      <c r="I59" s="181"/>
    </row>
    <row r="60" spans="1:9" x14ac:dyDescent="0.35">
      <c r="A60" s="511" t="s">
        <v>309</v>
      </c>
      <c r="B60" s="511"/>
      <c r="C60" s="511"/>
      <c r="D60" s="511"/>
      <c r="E60" s="511"/>
      <c r="F60" s="511"/>
      <c r="G60" s="511"/>
      <c r="H60" s="10"/>
      <c r="I60" s="11"/>
    </row>
    <row r="61" spans="1:9" ht="17.649999999999999" customHeight="1" x14ac:dyDescent="0.35">
      <c r="A61" s="503" t="s">
        <v>310</v>
      </c>
      <c r="B61" s="503"/>
      <c r="C61" s="503"/>
      <c r="D61" s="503"/>
      <c r="E61" s="503"/>
      <c r="F61" s="207">
        <f>SUM(F62:F67)</f>
        <v>60</v>
      </c>
      <c r="G61" s="207" t="s">
        <v>278</v>
      </c>
      <c r="H61" s="207">
        <f>F61/25</f>
        <v>2.4</v>
      </c>
      <c r="I61" s="185" t="s">
        <v>307</v>
      </c>
    </row>
    <row r="62" spans="1:9" ht="17.649999999999999" customHeight="1" x14ac:dyDescent="0.35">
      <c r="A62" s="12" t="s">
        <v>143</v>
      </c>
      <c r="B62" s="504" t="s">
        <v>145</v>
      </c>
      <c r="C62" s="504"/>
      <c r="D62" s="504"/>
      <c r="E62" s="504"/>
      <c r="F62" s="207">
        <v>20</v>
      </c>
      <c r="G62" s="207" t="s">
        <v>278</v>
      </c>
      <c r="H62" s="13"/>
      <c r="I62" s="14"/>
    </row>
    <row r="63" spans="1:9" ht="17.649999999999999" customHeight="1" x14ac:dyDescent="0.35">
      <c r="B63" s="504" t="s">
        <v>311</v>
      </c>
      <c r="C63" s="504"/>
      <c r="D63" s="504"/>
      <c r="E63" s="504"/>
      <c r="F63" s="207">
        <v>30</v>
      </c>
      <c r="G63" s="207" t="s">
        <v>278</v>
      </c>
      <c r="H63" s="15"/>
      <c r="I63" s="16"/>
    </row>
    <row r="64" spans="1:9" ht="17.649999999999999" customHeight="1" x14ac:dyDescent="0.35">
      <c r="B64" s="504" t="s">
        <v>312</v>
      </c>
      <c r="C64" s="504"/>
      <c r="D64" s="504"/>
      <c r="E64" s="504"/>
      <c r="F64" s="207">
        <v>5</v>
      </c>
      <c r="G64" s="207" t="s">
        <v>278</v>
      </c>
      <c r="H64" s="15"/>
      <c r="I64" s="16"/>
    </row>
    <row r="65" spans="1:9" ht="17.649999999999999" customHeight="1" x14ac:dyDescent="0.35">
      <c r="B65" s="504" t="s">
        <v>313</v>
      </c>
      <c r="C65" s="504"/>
      <c r="D65" s="504"/>
      <c r="E65" s="504"/>
      <c r="F65" s="207" t="s">
        <v>165</v>
      </c>
      <c r="G65" s="207" t="s">
        <v>278</v>
      </c>
      <c r="H65" s="15"/>
      <c r="I65" s="16"/>
    </row>
    <row r="66" spans="1:9" ht="17.649999999999999" customHeight="1" x14ac:dyDescent="0.35">
      <c r="B66" s="504" t="s">
        <v>314</v>
      </c>
      <c r="C66" s="504"/>
      <c r="D66" s="504"/>
      <c r="E66" s="504"/>
      <c r="F66" s="207" t="s">
        <v>165</v>
      </c>
      <c r="G66" s="207" t="s">
        <v>278</v>
      </c>
      <c r="H66" s="15"/>
      <c r="I66" s="16"/>
    </row>
    <row r="67" spans="1:9" ht="17.649999999999999" customHeight="1" x14ac:dyDescent="0.35">
      <c r="B67" s="504" t="s">
        <v>315</v>
      </c>
      <c r="C67" s="504"/>
      <c r="D67" s="504"/>
      <c r="E67" s="504"/>
      <c r="F67" s="207">
        <v>5</v>
      </c>
      <c r="G67" s="207" t="s">
        <v>278</v>
      </c>
      <c r="H67" s="195"/>
      <c r="I67" s="199"/>
    </row>
    <row r="68" spans="1:9" ht="31.15" customHeight="1" x14ac:dyDescent="0.35">
      <c r="A68" s="503" t="s">
        <v>316</v>
      </c>
      <c r="B68" s="503"/>
      <c r="C68" s="503"/>
      <c r="D68" s="503"/>
      <c r="E68" s="503"/>
      <c r="F68" s="207" t="s">
        <v>165</v>
      </c>
      <c r="G68" s="207" t="s">
        <v>278</v>
      </c>
      <c r="H68" s="207" t="s">
        <v>165</v>
      </c>
      <c r="I68" s="185" t="s">
        <v>307</v>
      </c>
    </row>
    <row r="69" spans="1:9" ht="17.649999999999999" customHeight="1" x14ac:dyDescent="0.35">
      <c r="A69" s="504" t="s">
        <v>317</v>
      </c>
      <c r="B69" s="504"/>
      <c r="C69" s="504"/>
      <c r="D69" s="504"/>
      <c r="E69" s="504"/>
      <c r="F69" s="207">
        <v>40</v>
      </c>
      <c r="G69" s="207" t="s">
        <v>278</v>
      </c>
      <c r="H69" s="207">
        <f>F69/25</f>
        <v>1.6</v>
      </c>
      <c r="I69" s="185" t="s">
        <v>307</v>
      </c>
    </row>
  </sheetData>
  <mergeCells count="64">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A26:I26"/>
    <mergeCell ref="A15:I15"/>
    <mergeCell ref="A16:B16"/>
    <mergeCell ref="C16:I16"/>
    <mergeCell ref="A18:D18"/>
    <mergeCell ref="A19:A20"/>
    <mergeCell ref="B19:G20"/>
    <mergeCell ref="H19:I19"/>
    <mergeCell ref="A21:I21"/>
    <mergeCell ref="B22:G22"/>
    <mergeCell ref="B23:G23"/>
    <mergeCell ref="A24:I24"/>
    <mergeCell ref="B25:G25"/>
    <mergeCell ref="A50:C50"/>
    <mergeCell ref="D50:I50"/>
    <mergeCell ref="B27:G27"/>
    <mergeCell ref="B28:G28"/>
    <mergeCell ref="A31:G31"/>
    <mergeCell ref="A32:A38"/>
    <mergeCell ref="B32:I38"/>
    <mergeCell ref="A39:C39"/>
    <mergeCell ref="D39:I39"/>
    <mergeCell ref="A40:C40"/>
    <mergeCell ref="D40:I40"/>
    <mergeCell ref="A41:G41"/>
    <mergeCell ref="A42:A49"/>
    <mergeCell ref="B42:I49"/>
    <mergeCell ref="B64:E64"/>
    <mergeCell ref="A51:C51"/>
    <mergeCell ref="D51:I51"/>
    <mergeCell ref="A53:B53"/>
    <mergeCell ref="C53:I53"/>
    <mergeCell ref="A54:B54"/>
    <mergeCell ref="C54:I54"/>
    <mergeCell ref="A57:G57"/>
    <mergeCell ref="A60:G60"/>
    <mergeCell ref="A61:E61"/>
    <mergeCell ref="B62:E62"/>
    <mergeCell ref="B63:E63"/>
    <mergeCell ref="A58:G58"/>
    <mergeCell ref="B65:E65"/>
    <mergeCell ref="B66:E66"/>
    <mergeCell ref="B67:E67"/>
    <mergeCell ref="A68:E68"/>
    <mergeCell ref="A69:E6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41"/>
  <sheetViews>
    <sheetView view="pageBreakPreview" topLeftCell="A118" zoomScaleNormal="100" zoomScaleSheetLayoutView="100" workbookViewId="0">
      <selection activeCell="F130" sqref="F130"/>
    </sheetView>
  </sheetViews>
  <sheetFormatPr defaultColWidth="9.1796875" defaultRowHeight="13" x14ac:dyDescent="0.3"/>
  <cols>
    <col min="1" max="1" width="5.1796875" style="45" customWidth="1"/>
    <col min="2" max="2" width="36.54296875" style="45" customWidth="1"/>
    <col min="3" max="3" width="6.7265625" style="45" customWidth="1"/>
    <col min="4" max="4" width="5.54296875" style="45" customWidth="1"/>
    <col min="5" max="5" width="7.54296875" style="45" customWidth="1"/>
    <col min="6" max="6" width="9.1796875" style="45"/>
    <col min="7" max="7" width="13.26953125" style="45" customWidth="1"/>
    <col min="8" max="16384" width="9.1796875" style="45"/>
  </cols>
  <sheetData>
    <row r="1" spans="1:7" x14ac:dyDescent="0.3">
      <c r="A1" s="152"/>
    </row>
    <row r="2" spans="1:7" ht="15" customHeight="1" x14ac:dyDescent="0.3">
      <c r="A2" s="501" t="s">
        <v>220</v>
      </c>
      <c r="B2" s="501"/>
      <c r="C2" s="501"/>
      <c r="D2" s="501"/>
      <c r="E2" s="501"/>
      <c r="F2" s="501"/>
      <c r="G2" s="501"/>
    </row>
    <row r="3" spans="1:7" x14ac:dyDescent="0.3">
      <c r="A3" s="152"/>
    </row>
    <row r="4" spans="1:7" x14ac:dyDescent="0.3">
      <c r="A4" s="2" t="s">
        <v>27</v>
      </c>
      <c r="B4" s="2"/>
      <c r="C4" s="10"/>
      <c r="D4" s="3"/>
      <c r="E4" s="3"/>
      <c r="F4" s="2"/>
      <c r="G4" s="3"/>
    </row>
    <row r="5" spans="1:7" x14ac:dyDescent="0.3">
      <c r="A5" s="55" t="s">
        <v>28</v>
      </c>
      <c r="B5" s="55"/>
      <c r="C5" s="3"/>
      <c r="D5" s="3"/>
      <c r="E5" s="3"/>
      <c r="F5" s="3"/>
      <c r="G5" s="3"/>
    </row>
    <row r="6" spans="1:7" x14ac:dyDescent="0.3">
      <c r="A6" s="55" t="s">
        <v>29</v>
      </c>
      <c r="B6" s="55"/>
      <c r="C6" s="3"/>
      <c r="D6" s="3"/>
      <c r="E6" s="3"/>
      <c r="F6" s="3"/>
      <c r="G6" s="3"/>
    </row>
    <row r="7" spans="1:7" x14ac:dyDescent="0.3">
      <c r="A7" s="55" t="s">
        <v>30</v>
      </c>
      <c r="B7" s="55"/>
      <c r="C7" s="3"/>
      <c r="D7" s="3"/>
      <c r="E7" s="3"/>
      <c r="F7" s="3"/>
      <c r="G7" s="3"/>
    </row>
    <row r="8" spans="1:7" x14ac:dyDescent="0.3">
      <c r="A8" s="3"/>
      <c r="B8" s="3"/>
      <c r="C8" s="3"/>
      <c r="D8" s="3"/>
      <c r="E8" s="3"/>
      <c r="F8" s="3"/>
      <c r="G8" s="227" t="s">
        <v>137</v>
      </c>
    </row>
    <row r="9" spans="1:7" ht="12.75" customHeight="1" x14ac:dyDescent="0.3">
      <c r="A9" s="481" t="s">
        <v>138</v>
      </c>
      <c r="B9" s="494" t="s">
        <v>139</v>
      </c>
      <c r="C9" s="497" t="s">
        <v>141</v>
      </c>
      <c r="D9" s="498" t="s">
        <v>143</v>
      </c>
      <c r="E9" s="498"/>
      <c r="F9" s="498"/>
      <c r="G9" s="485" t="s">
        <v>221</v>
      </c>
    </row>
    <row r="10" spans="1:7" ht="16.5" customHeight="1" x14ac:dyDescent="0.3">
      <c r="A10" s="482"/>
      <c r="B10" s="495"/>
      <c r="C10" s="497"/>
      <c r="D10" s="499" t="s">
        <v>222</v>
      </c>
      <c r="E10" s="499"/>
      <c r="F10" s="491" t="s">
        <v>223</v>
      </c>
      <c r="G10" s="486"/>
    </row>
    <row r="11" spans="1:7" ht="42.75" customHeight="1" x14ac:dyDescent="0.3">
      <c r="A11" s="502"/>
      <c r="B11" s="496"/>
      <c r="C11" s="497"/>
      <c r="D11" s="218" t="s">
        <v>41</v>
      </c>
      <c r="E11" s="18" t="s">
        <v>224</v>
      </c>
      <c r="F11" s="493"/>
      <c r="G11" s="487"/>
    </row>
    <row r="12" spans="1:7" x14ac:dyDescent="0.3">
      <c r="A12" s="480" t="s">
        <v>150</v>
      </c>
      <c r="B12" s="480"/>
      <c r="C12" s="480"/>
      <c r="D12" s="480"/>
      <c r="E12" s="480"/>
      <c r="F12" s="480"/>
      <c r="G12" s="480"/>
    </row>
    <row r="13" spans="1:7" x14ac:dyDescent="0.3">
      <c r="A13" s="84">
        <v>1</v>
      </c>
      <c r="B13" s="228" t="s">
        <v>151</v>
      </c>
      <c r="C13" s="157">
        <v>2</v>
      </c>
      <c r="D13" s="157">
        <v>1</v>
      </c>
      <c r="E13" s="157">
        <v>1</v>
      </c>
      <c r="F13" s="157">
        <v>1.2</v>
      </c>
      <c r="G13" s="158">
        <v>0</v>
      </c>
    </row>
    <row r="14" spans="1:7" x14ac:dyDescent="0.3">
      <c r="A14" s="84">
        <v>2</v>
      </c>
      <c r="B14" s="228" t="s">
        <v>154</v>
      </c>
      <c r="C14" s="157">
        <v>4</v>
      </c>
      <c r="D14" s="157">
        <v>2</v>
      </c>
      <c r="E14" s="157">
        <v>2</v>
      </c>
      <c r="F14" s="157">
        <v>2</v>
      </c>
      <c r="G14" s="158">
        <v>4</v>
      </c>
    </row>
    <row r="15" spans="1:7" x14ac:dyDescent="0.3">
      <c r="A15" s="84">
        <v>3</v>
      </c>
      <c r="B15" s="275" t="s">
        <v>1484</v>
      </c>
      <c r="C15" s="157">
        <v>3</v>
      </c>
      <c r="D15" s="157">
        <v>1.5</v>
      </c>
      <c r="E15" s="157">
        <v>1.5</v>
      </c>
      <c r="F15" s="157">
        <v>1.6</v>
      </c>
      <c r="G15" s="158">
        <v>0</v>
      </c>
    </row>
    <row r="16" spans="1:7" x14ac:dyDescent="0.3">
      <c r="A16" s="84">
        <v>4</v>
      </c>
      <c r="B16" s="228" t="s">
        <v>158</v>
      </c>
      <c r="C16" s="157">
        <v>4</v>
      </c>
      <c r="D16" s="157">
        <v>2</v>
      </c>
      <c r="E16" s="157">
        <v>2</v>
      </c>
      <c r="F16" s="157">
        <v>2</v>
      </c>
      <c r="G16" s="158">
        <v>4</v>
      </c>
    </row>
    <row r="17" spans="1:7" x14ac:dyDescent="0.3">
      <c r="A17" s="84">
        <v>5</v>
      </c>
      <c r="B17" s="228" t="s">
        <v>159</v>
      </c>
      <c r="C17" s="157">
        <v>4</v>
      </c>
      <c r="D17" s="157">
        <v>3</v>
      </c>
      <c r="E17" s="157">
        <v>1</v>
      </c>
      <c r="F17" s="157">
        <v>2</v>
      </c>
      <c r="G17" s="158">
        <v>0</v>
      </c>
    </row>
    <row r="18" spans="1:7" x14ac:dyDescent="0.3">
      <c r="A18" s="84">
        <v>6</v>
      </c>
      <c r="B18" s="228" t="s">
        <v>160</v>
      </c>
      <c r="C18" s="157">
        <v>5</v>
      </c>
      <c r="D18" s="157">
        <v>3.8</v>
      </c>
      <c r="E18" s="157">
        <v>1.2</v>
      </c>
      <c r="F18" s="157">
        <v>3</v>
      </c>
      <c r="G18" s="158">
        <v>0</v>
      </c>
    </row>
    <row r="19" spans="1:7" x14ac:dyDescent="0.3">
      <c r="A19" s="84">
        <v>7</v>
      </c>
      <c r="B19" s="240" t="s">
        <v>161</v>
      </c>
      <c r="C19" s="157">
        <v>1</v>
      </c>
      <c r="D19" s="157">
        <v>0.5</v>
      </c>
      <c r="E19" s="157">
        <v>0.5</v>
      </c>
      <c r="F19" s="157">
        <v>0.8</v>
      </c>
      <c r="G19" s="158">
        <v>0</v>
      </c>
    </row>
    <row r="20" spans="1:7" ht="26" x14ac:dyDescent="0.3">
      <c r="A20" s="84">
        <v>8</v>
      </c>
      <c r="B20" s="228" t="s">
        <v>163</v>
      </c>
      <c r="C20" s="157">
        <v>7</v>
      </c>
      <c r="D20" s="157">
        <v>4</v>
      </c>
      <c r="E20" s="157">
        <v>3</v>
      </c>
      <c r="F20" s="157">
        <v>3.4</v>
      </c>
      <c r="G20" s="158">
        <v>7</v>
      </c>
    </row>
    <row r="21" spans="1:7" x14ac:dyDescent="0.3">
      <c r="A21" s="229" t="s">
        <v>155</v>
      </c>
      <c r="B21" s="217" t="s">
        <v>164</v>
      </c>
      <c r="C21" s="230">
        <f>SUM(C13:C20)</f>
        <v>30</v>
      </c>
      <c r="D21" s="230">
        <f>SUM(D13:D20)</f>
        <v>17.8</v>
      </c>
      <c r="E21" s="230">
        <f>SUM(E13:E20)</f>
        <v>12.2</v>
      </c>
      <c r="F21" s="230">
        <f>SUM(F13:F20)</f>
        <v>16</v>
      </c>
      <c r="G21" s="231">
        <f>SUM(G13:G20)</f>
        <v>15</v>
      </c>
    </row>
    <row r="22" spans="1:7" x14ac:dyDescent="0.3">
      <c r="A22" s="500" t="s">
        <v>166</v>
      </c>
      <c r="B22" s="500"/>
      <c r="C22" s="500"/>
      <c r="D22" s="500"/>
      <c r="E22" s="500"/>
      <c r="F22" s="500"/>
      <c r="G22" s="500"/>
    </row>
    <row r="23" spans="1:7" x14ac:dyDescent="0.3">
      <c r="A23" s="8"/>
      <c r="B23" s="232"/>
      <c r="C23" s="233">
        <v>0</v>
      </c>
      <c r="D23" s="233">
        <v>0</v>
      </c>
      <c r="E23" s="43">
        <v>0</v>
      </c>
      <c r="F23" s="233">
        <v>0</v>
      </c>
      <c r="G23" s="43">
        <v>0</v>
      </c>
    </row>
    <row r="24" spans="1:7" ht="15" x14ac:dyDescent="0.3">
      <c r="A24" s="216" t="s">
        <v>157</v>
      </c>
      <c r="B24" s="229" t="s">
        <v>1112</v>
      </c>
      <c r="C24" s="230">
        <f>SUM(C23:C23)</f>
        <v>0</v>
      </c>
      <c r="D24" s="230">
        <f>SUM(D23:D23)</f>
        <v>0</v>
      </c>
      <c r="E24" s="230">
        <f>SUM(E23:E23)</f>
        <v>0</v>
      </c>
      <c r="F24" s="230">
        <f>SUM(F23:F23)</f>
        <v>0</v>
      </c>
      <c r="G24" s="231">
        <f>SUM(G23:G23)</f>
        <v>0</v>
      </c>
    </row>
    <row r="25" spans="1:7" x14ac:dyDescent="0.3">
      <c r="A25" s="159" t="s">
        <v>168</v>
      </c>
      <c r="B25" s="234" t="s">
        <v>169</v>
      </c>
      <c r="C25" s="164">
        <f>+C21+C24</f>
        <v>30</v>
      </c>
      <c r="D25" s="164">
        <f>+D21+D24</f>
        <v>17.8</v>
      </c>
      <c r="E25" s="164">
        <f>+E21+E24</f>
        <v>12.2</v>
      </c>
      <c r="F25" s="164">
        <f>+F21+F24</f>
        <v>16</v>
      </c>
      <c r="G25" s="235">
        <f>+G21+G24</f>
        <v>15</v>
      </c>
    </row>
    <row r="26" spans="1:7" x14ac:dyDescent="0.3">
      <c r="A26" s="236"/>
      <c r="B26" s="236"/>
      <c r="C26" s="236"/>
      <c r="D26" s="236"/>
      <c r="E26" s="236"/>
      <c r="F26" s="236"/>
      <c r="G26" s="236"/>
    </row>
    <row r="27" spans="1:7" x14ac:dyDescent="0.3">
      <c r="A27" s="3"/>
      <c r="B27" s="3"/>
      <c r="C27" s="3"/>
      <c r="D27" s="3"/>
      <c r="E27" s="3"/>
      <c r="F27" s="3"/>
      <c r="G27" s="3"/>
    </row>
    <row r="28" spans="1:7" x14ac:dyDescent="0.3">
      <c r="A28" s="3"/>
      <c r="B28" s="3"/>
      <c r="C28" s="3"/>
      <c r="D28" s="3"/>
      <c r="E28" s="3"/>
      <c r="F28" s="3"/>
      <c r="G28" s="227" t="s">
        <v>171</v>
      </c>
    </row>
    <row r="29" spans="1:7" ht="12.75" customHeight="1" x14ac:dyDescent="0.3">
      <c r="A29" s="481" t="s">
        <v>138</v>
      </c>
      <c r="B29" s="494" t="s">
        <v>139</v>
      </c>
      <c r="C29" s="497" t="s">
        <v>141</v>
      </c>
      <c r="D29" s="498" t="s">
        <v>143</v>
      </c>
      <c r="E29" s="498"/>
      <c r="F29" s="498"/>
      <c r="G29" s="485" t="s">
        <v>221</v>
      </c>
    </row>
    <row r="30" spans="1:7" x14ac:dyDescent="0.3">
      <c r="A30" s="482"/>
      <c r="B30" s="495"/>
      <c r="C30" s="497"/>
      <c r="D30" s="499" t="s">
        <v>222</v>
      </c>
      <c r="E30" s="499"/>
      <c r="F30" s="491" t="s">
        <v>223</v>
      </c>
      <c r="G30" s="486"/>
    </row>
    <row r="31" spans="1:7" ht="47.25" customHeight="1" x14ac:dyDescent="0.3">
      <c r="A31" s="482"/>
      <c r="B31" s="495"/>
      <c r="C31" s="491"/>
      <c r="D31" s="218" t="s">
        <v>41</v>
      </c>
      <c r="E31" s="18" t="s">
        <v>224</v>
      </c>
      <c r="F31" s="493"/>
      <c r="G31" s="487"/>
    </row>
    <row r="32" spans="1:7" x14ac:dyDescent="0.3">
      <c r="A32" s="480" t="s">
        <v>150</v>
      </c>
      <c r="B32" s="480"/>
      <c r="C32" s="480"/>
      <c r="D32" s="480"/>
      <c r="E32" s="480"/>
      <c r="F32" s="480"/>
      <c r="G32" s="480"/>
    </row>
    <row r="33" spans="1:7" x14ac:dyDescent="0.3">
      <c r="A33" s="84">
        <v>1</v>
      </c>
      <c r="B33" s="228" t="s">
        <v>172</v>
      </c>
      <c r="C33" s="157">
        <v>2</v>
      </c>
      <c r="D33" s="157">
        <v>1</v>
      </c>
      <c r="E33" s="157">
        <v>1</v>
      </c>
      <c r="F33" s="157">
        <v>1.4</v>
      </c>
      <c r="G33" s="158">
        <v>2</v>
      </c>
    </row>
    <row r="34" spans="1:7" x14ac:dyDescent="0.3">
      <c r="A34" s="84">
        <v>2</v>
      </c>
      <c r="B34" s="228" t="s">
        <v>173</v>
      </c>
      <c r="C34" s="157">
        <v>2</v>
      </c>
      <c r="D34" s="157">
        <v>1</v>
      </c>
      <c r="E34" s="157">
        <v>1</v>
      </c>
      <c r="F34" s="157">
        <v>1.4</v>
      </c>
      <c r="G34" s="158">
        <v>0</v>
      </c>
    </row>
    <row r="35" spans="1:7" x14ac:dyDescent="0.3">
      <c r="A35" s="84">
        <v>3</v>
      </c>
      <c r="B35" s="228" t="s">
        <v>174</v>
      </c>
      <c r="C35" s="157">
        <v>2</v>
      </c>
      <c r="D35" s="157">
        <v>1</v>
      </c>
      <c r="E35" s="157">
        <v>1</v>
      </c>
      <c r="F35" s="157">
        <v>1.4</v>
      </c>
      <c r="G35" s="158">
        <v>2</v>
      </c>
    </row>
    <row r="36" spans="1:7" x14ac:dyDescent="0.3">
      <c r="A36" s="84">
        <v>4</v>
      </c>
      <c r="B36" s="228" t="s">
        <v>175</v>
      </c>
      <c r="C36" s="157">
        <v>5</v>
      </c>
      <c r="D36" s="157">
        <v>4</v>
      </c>
      <c r="E36" s="157">
        <v>1</v>
      </c>
      <c r="F36" s="157">
        <v>3</v>
      </c>
      <c r="G36" s="158">
        <v>5</v>
      </c>
    </row>
    <row r="37" spans="1:7" x14ac:dyDescent="0.3">
      <c r="A37" s="84">
        <v>5</v>
      </c>
      <c r="B37" s="228" t="s">
        <v>176</v>
      </c>
      <c r="C37" s="157">
        <v>4</v>
      </c>
      <c r="D37" s="157">
        <v>2</v>
      </c>
      <c r="E37" s="157">
        <v>2</v>
      </c>
      <c r="F37" s="157">
        <v>2</v>
      </c>
      <c r="G37" s="158">
        <v>4</v>
      </c>
    </row>
    <row r="38" spans="1:7" x14ac:dyDescent="0.3">
      <c r="A38" s="229" t="s">
        <v>155</v>
      </c>
      <c r="B38" s="217" t="s">
        <v>164</v>
      </c>
      <c r="C38" s="230">
        <f>SUM(C33:C37)</f>
        <v>15</v>
      </c>
      <c r="D38" s="230">
        <f>SUM(D33:D37)</f>
        <v>9</v>
      </c>
      <c r="E38" s="230">
        <f>SUM(E33:E37)</f>
        <v>6</v>
      </c>
      <c r="F38" s="230">
        <f>SUM(F33:F37)</f>
        <v>9.1999999999999993</v>
      </c>
      <c r="G38" s="231">
        <f>SUM(G33:G37)</f>
        <v>13</v>
      </c>
    </row>
    <row r="39" spans="1:7" x14ac:dyDescent="0.3">
      <c r="A39" s="480" t="s">
        <v>166</v>
      </c>
      <c r="B39" s="480"/>
      <c r="C39" s="480"/>
      <c r="D39" s="480"/>
      <c r="E39" s="480"/>
      <c r="F39" s="480"/>
      <c r="G39" s="480"/>
    </row>
    <row r="40" spans="1:7" ht="39" x14ac:dyDescent="0.3">
      <c r="A40" s="84">
        <v>1</v>
      </c>
      <c r="B40" s="228" t="s">
        <v>177</v>
      </c>
      <c r="C40" s="158">
        <v>1</v>
      </c>
      <c r="D40" s="162">
        <v>0</v>
      </c>
      <c r="E40" s="237">
        <v>1</v>
      </c>
      <c r="F40" s="162">
        <v>0.8</v>
      </c>
      <c r="G40" s="158">
        <v>0</v>
      </c>
    </row>
    <row r="41" spans="1:7" ht="39" x14ac:dyDescent="0.3">
      <c r="A41" s="84">
        <v>2</v>
      </c>
      <c r="B41" s="228" t="s">
        <v>1145</v>
      </c>
      <c r="C41" s="158">
        <f>(C54+C60+C66)/3</f>
        <v>14</v>
      </c>
      <c r="D41" s="158">
        <f>(D54+D60+D66)/3</f>
        <v>6.9333333333333336</v>
      </c>
      <c r="E41" s="158">
        <f>(E54+E60+E66)/3</f>
        <v>7.0666666666666664</v>
      </c>
      <c r="F41" s="158">
        <f>(F54+F60+F66)/3</f>
        <v>8.5</v>
      </c>
      <c r="G41" s="158">
        <f>(G54+G60+G66)/3</f>
        <v>14</v>
      </c>
    </row>
    <row r="42" spans="1:7" ht="15" x14ac:dyDescent="0.3">
      <c r="A42" s="216" t="s">
        <v>157</v>
      </c>
      <c r="B42" s="229" t="s">
        <v>1112</v>
      </c>
      <c r="C42" s="230">
        <f>SUM(C40:C41)</f>
        <v>15</v>
      </c>
      <c r="D42" s="230">
        <f>SUM(D40:D41)</f>
        <v>6.9333333333333336</v>
      </c>
      <c r="E42" s="230">
        <f>SUM(E40:E41)</f>
        <v>8.0666666666666664</v>
      </c>
      <c r="F42" s="230">
        <f>SUM(F40:F41)</f>
        <v>9.3000000000000007</v>
      </c>
      <c r="G42" s="231">
        <f>SUM(G40:G41)</f>
        <v>14</v>
      </c>
    </row>
    <row r="43" spans="1:7" x14ac:dyDescent="0.3">
      <c r="A43" s="159" t="s">
        <v>168</v>
      </c>
      <c r="B43" s="234" t="s">
        <v>169</v>
      </c>
      <c r="C43" s="164">
        <f>+C38+C42</f>
        <v>30</v>
      </c>
      <c r="D43" s="164">
        <f>+D38+D42</f>
        <v>15.933333333333334</v>
      </c>
      <c r="E43" s="164">
        <f>+E38+E42</f>
        <v>14.066666666666666</v>
      </c>
      <c r="F43" s="164">
        <f>+F38+F42</f>
        <v>18.5</v>
      </c>
      <c r="G43" s="235">
        <f>+G38+G42</f>
        <v>27</v>
      </c>
    </row>
    <row r="44" spans="1:7" x14ac:dyDescent="0.3">
      <c r="A44" s="3"/>
      <c r="B44" s="3"/>
      <c r="C44" s="3"/>
      <c r="D44" s="3"/>
      <c r="E44" s="3"/>
      <c r="F44" s="3"/>
      <c r="G44" s="3"/>
    </row>
    <row r="45" spans="1:7" x14ac:dyDescent="0.3">
      <c r="A45" s="3"/>
      <c r="B45" s="3"/>
      <c r="D45" s="2"/>
      <c r="E45" s="3"/>
      <c r="F45" s="3"/>
      <c r="G45" s="227"/>
    </row>
    <row r="46" spans="1:7" ht="12.75" customHeight="1" x14ac:dyDescent="0.3">
      <c r="A46" s="481" t="s">
        <v>138</v>
      </c>
      <c r="B46" s="494" t="s">
        <v>139</v>
      </c>
      <c r="C46" s="497" t="s">
        <v>141</v>
      </c>
      <c r="D46" s="498" t="s">
        <v>143</v>
      </c>
      <c r="E46" s="498"/>
      <c r="F46" s="498"/>
      <c r="G46" s="485" t="s">
        <v>221</v>
      </c>
    </row>
    <row r="47" spans="1:7" x14ac:dyDescent="0.3">
      <c r="A47" s="482"/>
      <c r="B47" s="495"/>
      <c r="C47" s="497"/>
      <c r="D47" s="499" t="s">
        <v>222</v>
      </c>
      <c r="E47" s="499"/>
      <c r="F47" s="491" t="s">
        <v>223</v>
      </c>
      <c r="G47" s="486"/>
    </row>
    <row r="48" spans="1:7" ht="42.75" customHeight="1" x14ac:dyDescent="0.3">
      <c r="A48" s="482"/>
      <c r="B48" s="495"/>
      <c r="C48" s="491"/>
      <c r="D48" s="218" t="s">
        <v>41</v>
      </c>
      <c r="E48" s="18" t="s">
        <v>224</v>
      </c>
      <c r="F48" s="493"/>
      <c r="G48" s="487"/>
    </row>
    <row r="49" spans="1:7" x14ac:dyDescent="0.3">
      <c r="A49" s="480" t="s">
        <v>1146</v>
      </c>
      <c r="B49" s="480"/>
      <c r="C49" s="480"/>
      <c r="D49" s="480"/>
      <c r="E49" s="480"/>
      <c r="F49" s="480"/>
      <c r="G49" s="480"/>
    </row>
    <row r="50" spans="1:7" x14ac:dyDescent="0.3">
      <c r="A50" s="220">
        <v>1</v>
      </c>
      <c r="B50" s="276" t="s">
        <v>180</v>
      </c>
      <c r="C50" s="162">
        <v>3</v>
      </c>
      <c r="D50" s="162">
        <v>1.5</v>
      </c>
      <c r="E50" s="162">
        <v>1.5</v>
      </c>
      <c r="F50" s="162">
        <v>2.1</v>
      </c>
      <c r="G50" s="163">
        <v>3</v>
      </c>
    </row>
    <row r="51" spans="1:7" x14ac:dyDescent="0.3">
      <c r="A51" s="221">
        <v>2</v>
      </c>
      <c r="B51" s="166" t="s">
        <v>1147</v>
      </c>
      <c r="C51" s="157">
        <v>4</v>
      </c>
      <c r="D51" s="157">
        <v>2.2000000000000002</v>
      </c>
      <c r="E51" s="157">
        <v>1.8</v>
      </c>
      <c r="F51" s="157">
        <v>2.2999999999999998</v>
      </c>
      <c r="G51" s="158">
        <v>4</v>
      </c>
    </row>
    <row r="52" spans="1:7" x14ac:dyDescent="0.3">
      <c r="A52" s="254">
        <v>3</v>
      </c>
      <c r="B52" s="228" t="s">
        <v>1148</v>
      </c>
      <c r="C52" s="251">
        <v>4</v>
      </c>
      <c r="D52" s="157">
        <v>2</v>
      </c>
      <c r="E52" s="251">
        <v>2</v>
      </c>
      <c r="F52" s="157">
        <v>2.2999999999999998</v>
      </c>
      <c r="G52" s="251">
        <v>4</v>
      </c>
    </row>
    <row r="53" spans="1:7" x14ac:dyDescent="0.3">
      <c r="A53" s="221">
        <v>4</v>
      </c>
      <c r="B53" s="319" t="s">
        <v>1149</v>
      </c>
      <c r="C53" s="157">
        <v>3</v>
      </c>
      <c r="D53" s="157">
        <v>1.5</v>
      </c>
      <c r="E53" s="157">
        <v>1.5</v>
      </c>
      <c r="F53" s="157">
        <v>1.6</v>
      </c>
      <c r="G53" s="158">
        <v>3</v>
      </c>
    </row>
    <row r="54" spans="1:7" x14ac:dyDescent="0.3">
      <c r="A54" s="229" t="s">
        <v>157</v>
      </c>
      <c r="B54" s="217" t="s">
        <v>182</v>
      </c>
      <c r="C54" s="230">
        <f>SUM(C50:C53)</f>
        <v>14</v>
      </c>
      <c r="D54" s="230">
        <f t="shared" ref="D54:G54" si="0">SUM(D50:D53)</f>
        <v>7.2</v>
      </c>
      <c r="E54" s="230">
        <f t="shared" si="0"/>
        <v>6.8</v>
      </c>
      <c r="F54" s="230">
        <f t="shared" si="0"/>
        <v>8.3000000000000007</v>
      </c>
      <c r="G54" s="230">
        <f t="shared" si="0"/>
        <v>14</v>
      </c>
    </row>
    <row r="55" spans="1:7" x14ac:dyDescent="0.3">
      <c r="A55" s="480" t="s">
        <v>183</v>
      </c>
      <c r="B55" s="480"/>
      <c r="C55" s="480"/>
      <c r="D55" s="480"/>
      <c r="E55" s="480"/>
      <c r="F55" s="480"/>
      <c r="G55" s="480"/>
    </row>
    <row r="56" spans="1:7" x14ac:dyDescent="0.3">
      <c r="A56" s="84">
        <v>1</v>
      </c>
      <c r="B56" s="228" t="s">
        <v>180</v>
      </c>
      <c r="C56" s="158">
        <v>3</v>
      </c>
      <c r="D56" s="157">
        <v>1.5</v>
      </c>
      <c r="E56" s="158">
        <v>1.5</v>
      </c>
      <c r="F56" s="157">
        <v>2.1</v>
      </c>
      <c r="G56" s="158">
        <v>3</v>
      </c>
    </row>
    <row r="57" spans="1:7" x14ac:dyDescent="0.3">
      <c r="A57" s="84">
        <v>2</v>
      </c>
      <c r="B57" s="240" t="s">
        <v>184</v>
      </c>
      <c r="C57" s="237">
        <v>4</v>
      </c>
      <c r="D57" s="157">
        <v>1.5</v>
      </c>
      <c r="E57" s="157">
        <v>2.5</v>
      </c>
      <c r="F57" s="158">
        <v>2.4</v>
      </c>
      <c r="G57" s="158">
        <v>4</v>
      </c>
    </row>
    <row r="58" spans="1:7" ht="26" x14ac:dyDescent="0.3">
      <c r="A58" s="84">
        <v>3</v>
      </c>
      <c r="B58" s="228" t="s">
        <v>185</v>
      </c>
      <c r="C58" s="158">
        <v>4</v>
      </c>
      <c r="D58" s="157">
        <v>1.5</v>
      </c>
      <c r="E58" s="157">
        <v>2.5</v>
      </c>
      <c r="F58" s="157">
        <v>2</v>
      </c>
      <c r="G58" s="158">
        <v>4</v>
      </c>
    </row>
    <row r="59" spans="1:7" ht="26" x14ac:dyDescent="0.3">
      <c r="A59" s="221">
        <v>4</v>
      </c>
      <c r="B59" s="240" t="s">
        <v>193</v>
      </c>
      <c r="C59" s="157">
        <v>3</v>
      </c>
      <c r="D59" s="157">
        <v>2.4</v>
      </c>
      <c r="E59" s="157">
        <v>0.6</v>
      </c>
      <c r="F59" s="157">
        <v>1.6</v>
      </c>
      <c r="G59" s="158">
        <v>3</v>
      </c>
    </row>
    <row r="60" spans="1:7" x14ac:dyDescent="0.3">
      <c r="A60" s="229" t="s">
        <v>157</v>
      </c>
      <c r="B60" s="217" t="s">
        <v>182</v>
      </c>
      <c r="C60" s="230">
        <f>SUM(C56:C59)</f>
        <v>14</v>
      </c>
      <c r="D60" s="230">
        <f>SUM(D56:D59)</f>
        <v>6.9</v>
      </c>
      <c r="E60" s="230">
        <f>SUM(E56:E59)</f>
        <v>7.1</v>
      </c>
      <c r="F60" s="230">
        <f>SUM(F56:F59)</f>
        <v>8.1</v>
      </c>
      <c r="G60" s="230">
        <f>SUM(G56:G59)</f>
        <v>14</v>
      </c>
    </row>
    <row r="61" spans="1:7" x14ac:dyDescent="0.3">
      <c r="A61" s="480" t="s">
        <v>186</v>
      </c>
      <c r="B61" s="480"/>
      <c r="C61" s="480"/>
      <c r="D61" s="480"/>
      <c r="E61" s="480"/>
      <c r="F61" s="480"/>
      <c r="G61" s="480"/>
    </row>
    <row r="62" spans="1:7" x14ac:dyDescent="0.3">
      <c r="A62" s="220">
        <v>1</v>
      </c>
      <c r="B62" s="276" t="s">
        <v>180</v>
      </c>
      <c r="C62" s="162">
        <v>3</v>
      </c>
      <c r="D62" s="162">
        <v>1.5</v>
      </c>
      <c r="E62" s="162">
        <v>1.5</v>
      </c>
      <c r="F62" s="162">
        <v>2.1</v>
      </c>
      <c r="G62" s="163">
        <v>3</v>
      </c>
    </row>
    <row r="63" spans="1:7" x14ac:dyDescent="0.3">
      <c r="A63" s="221">
        <v>2</v>
      </c>
      <c r="B63" s="228" t="s">
        <v>187</v>
      </c>
      <c r="C63" s="157">
        <v>4</v>
      </c>
      <c r="D63" s="157">
        <v>2</v>
      </c>
      <c r="E63" s="157">
        <v>2</v>
      </c>
      <c r="F63" s="157">
        <v>2.4</v>
      </c>
      <c r="G63" s="158">
        <v>4</v>
      </c>
    </row>
    <row r="64" spans="1:7" ht="26" x14ac:dyDescent="0.3">
      <c r="A64" s="238">
        <v>3</v>
      </c>
      <c r="B64" s="239" t="s">
        <v>188</v>
      </c>
      <c r="C64" s="160">
        <v>4</v>
      </c>
      <c r="D64" s="160">
        <v>2.2000000000000002</v>
      </c>
      <c r="E64" s="160">
        <v>1.8</v>
      </c>
      <c r="F64" s="160">
        <v>2.6</v>
      </c>
      <c r="G64" s="161">
        <v>4</v>
      </c>
    </row>
    <row r="65" spans="1:7" x14ac:dyDescent="0.3">
      <c r="A65" s="221">
        <v>4</v>
      </c>
      <c r="B65" s="240" t="s">
        <v>198</v>
      </c>
      <c r="C65" s="157">
        <v>3</v>
      </c>
      <c r="D65" s="157">
        <v>1</v>
      </c>
      <c r="E65" s="157">
        <v>2</v>
      </c>
      <c r="F65" s="157">
        <v>2</v>
      </c>
      <c r="G65" s="158">
        <v>3</v>
      </c>
    </row>
    <row r="66" spans="1:7" x14ac:dyDescent="0.3">
      <c r="A66" s="234" t="s">
        <v>157</v>
      </c>
      <c r="B66" s="241" t="s">
        <v>182</v>
      </c>
      <c r="C66" s="164">
        <f>SUM(C62:C65)</f>
        <v>14</v>
      </c>
      <c r="D66" s="164">
        <f>SUM(D62:D65)</f>
        <v>6.7</v>
      </c>
      <c r="E66" s="164">
        <f>SUM(E62:E65)</f>
        <v>7.3</v>
      </c>
      <c r="F66" s="164">
        <f>SUM(F62:F65)</f>
        <v>9.1</v>
      </c>
      <c r="G66" s="164">
        <f>SUM(G62:G65)</f>
        <v>14</v>
      </c>
    </row>
    <row r="69" spans="1:7" x14ac:dyDescent="0.3">
      <c r="A69" s="3"/>
      <c r="B69" s="3"/>
      <c r="C69" s="3"/>
      <c r="D69" s="3"/>
      <c r="E69" s="3"/>
      <c r="F69" s="3"/>
      <c r="G69" s="227" t="s">
        <v>189</v>
      </c>
    </row>
    <row r="70" spans="1:7" ht="12.75" customHeight="1" x14ac:dyDescent="0.3">
      <c r="A70" s="481" t="s">
        <v>138</v>
      </c>
      <c r="B70" s="494" t="s">
        <v>139</v>
      </c>
      <c r="C70" s="497" t="s">
        <v>141</v>
      </c>
      <c r="D70" s="498" t="s">
        <v>143</v>
      </c>
      <c r="E70" s="498"/>
      <c r="F70" s="498"/>
      <c r="G70" s="485" t="s">
        <v>221</v>
      </c>
    </row>
    <row r="71" spans="1:7" x14ac:dyDescent="0.3">
      <c r="A71" s="482"/>
      <c r="B71" s="495"/>
      <c r="C71" s="497"/>
      <c r="D71" s="499" t="s">
        <v>222</v>
      </c>
      <c r="E71" s="499"/>
      <c r="F71" s="491" t="s">
        <v>223</v>
      </c>
      <c r="G71" s="486"/>
    </row>
    <row r="72" spans="1:7" ht="46.5" customHeight="1" x14ac:dyDescent="0.3">
      <c r="A72" s="482"/>
      <c r="B72" s="495"/>
      <c r="C72" s="491"/>
      <c r="D72" s="218" t="s">
        <v>41</v>
      </c>
      <c r="E72" s="18" t="s">
        <v>224</v>
      </c>
      <c r="F72" s="493"/>
      <c r="G72" s="487"/>
    </row>
    <row r="73" spans="1:7" x14ac:dyDescent="0.3">
      <c r="A73" s="480" t="s">
        <v>150</v>
      </c>
      <c r="B73" s="480"/>
      <c r="C73" s="480"/>
      <c r="D73" s="480"/>
      <c r="E73" s="480"/>
      <c r="F73" s="480"/>
      <c r="G73" s="480"/>
    </row>
    <row r="74" spans="1:7" x14ac:dyDescent="0.3">
      <c r="A74" s="84">
        <v>1</v>
      </c>
      <c r="B74" s="166" t="s">
        <v>190</v>
      </c>
      <c r="C74" s="157">
        <v>2</v>
      </c>
      <c r="D74" s="157">
        <v>1.1000000000000001</v>
      </c>
      <c r="E74" s="157">
        <v>0.9</v>
      </c>
      <c r="F74" s="158">
        <v>2</v>
      </c>
      <c r="G74" s="158">
        <v>0</v>
      </c>
    </row>
    <row r="75" spans="1:7" x14ac:dyDescent="0.3">
      <c r="A75" s="229" t="s">
        <v>155</v>
      </c>
      <c r="B75" s="217" t="s">
        <v>164</v>
      </c>
      <c r="C75" s="230">
        <f>SUM(C74:C74)</f>
        <v>2</v>
      </c>
      <c r="D75" s="230">
        <f>SUM(D74:D74)</f>
        <v>1.1000000000000001</v>
      </c>
      <c r="E75" s="230">
        <f>SUM(E74:E74)</f>
        <v>0.9</v>
      </c>
      <c r="F75" s="230">
        <f>SUM(F74:F74)</f>
        <v>2</v>
      </c>
      <c r="G75" s="231">
        <f>SUM(G74:G74)</f>
        <v>0</v>
      </c>
    </row>
    <row r="76" spans="1:7" x14ac:dyDescent="0.3">
      <c r="A76" s="480" t="s">
        <v>166</v>
      </c>
      <c r="B76" s="480"/>
      <c r="C76" s="480"/>
      <c r="D76" s="480"/>
      <c r="E76" s="480"/>
      <c r="F76" s="480"/>
      <c r="G76" s="480"/>
    </row>
    <row r="77" spans="1:7" ht="41.25" customHeight="1" x14ac:dyDescent="0.3">
      <c r="A77" s="221">
        <v>1</v>
      </c>
      <c r="B77" s="228" t="s">
        <v>1145</v>
      </c>
      <c r="C77" s="157">
        <f>(C93+C102+C110)/3</f>
        <v>28</v>
      </c>
      <c r="D77" s="157">
        <f>(D93+D102+D110)/3</f>
        <v>13.9</v>
      </c>
      <c r="E77" s="157">
        <f>(E93+E102+E110)/3</f>
        <v>14.100000000000001</v>
      </c>
      <c r="F77" s="157">
        <f>(F93+F102+F110)/3</f>
        <v>14.866666666666667</v>
      </c>
      <c r="G77" s="158">
        <f>(G93+G102+G110)/3</f>
        <v>28</v>
      </c>
    </row>
    <row r="78" spans="1:7" ht="15" x14ac:dyDescent="0.3">
      <c r="A78" s="216" t="s">
        <v>157</v>
      </c>
      <c r="B78" s="229" t="s">
        <v>1112</v>
      </c>
      <c r="C78" s="230">
        <f>SUM(C77:C77)</f>
        <v>28</v>
      </c>
      <c r="D78" s="230">
        <f>SUM(D77:D77)</f>
        <v>13.9</v>
      </c>
      <c r="E78" s="230">
        <f>SUM(E77:E77)</f>
        <v>14.100000000000001</v>
      </c>
      <c r="F78" s="230">
        <f>SUM(F77:F77)</f>
        <v>14.866666666666667</v>
      </c>
      <c r="G78" s="231">
        <f>SUM(G77:G77)</f>
        <v>28</v>
      </c>
    </row>
    <row r="79" spans="1:7" x14ac:dyDescent="0.3">
      <c r="A79" s="159" t="s">
        <v>168</v>
      </c>
      <c r="B79" s="234" t="s">
        <v>169</v>
      </c>
      <c r="C79" s="164">
        <f>+C75+C78</f>
        <v>30</v>
      </c>
      <c r="D79" s="164">
        <f>+D75+D78</f>
        <v>15</v>
      </c>
      <c r="E79" s="164">
        <f>+E75+E78</f>
        <v>15.000000000000002</v>
      </c>
      <c r="F79" s="164">
        <f>+F75+F78</f>
        <v>16.866666666666667</v>
      </c>
      <c r="G79" s="235">
        <f>+G75+G78</f>
        <v>28</v>
      </c>
    </row>
    <row r="82" spans="1:12" ht="12.75" customHeight="1" x14ac:dyDescent="0.3">
      <c r="A82" s="481" t="s">
        <v>138</v>
      </c>
      <c r="B82" s="494" t="s">
        <v>139</v>
      </c>
      <c r="C82" s="497" t="s">
        <v>141</v>
      </c>
      <c r="D82" s="498" t="s">
        <v>143</v>
      </c>
      <c r="E82" s="498"/>
      <c r="F82" s="498"/>
      <c r="G82" s="485" t="s">
        <v>221</v>
      </c>
    </row>
    <row r="83" spans="1:12" x14ac:dyDescent="0.3">
      <c r="A83" s="482"/>
      <c r="B83" s="495"/>
      <c r="C83" s="497"/>
      <c r="D83" s="499" t="s">
        <v>222</v>
      </c>
      <c r="E83" s="499"/>
      <c r="F83" s="491" t="s">
        <v>223</v>
      </c>
      <c r="G83" s="486"/>
      <c r="H83" s="236"/>
      <c r="I83" s="236"/>
      <c r="J83" s="236"/>
      <c r="K83" s="236"/>
      <c r="L83" s="236"/>
    </row>
    <row r="84" spans="1:12" ht="44.25" customHeight="1" x14ac:dyDescent="0.3">
      <c r="A84" s="482"/>
      <c r="B84" s="495"/>
      <c r="C84" s="491"/>
      <c r="D84" s="218" t="s">
        <v>41</v>
      </c>
      <c r="E84" s="18" t="s">
        <v>224</v>
      </c>
      <c r="F84" s="493"/>
      <c r="G84" s="487"/>
    </row>
    <row r="85" spans="1:12" x14ac:dyDescent="0.3">
      <c r="A85" s="480" t="s">
        <v>1146</v>
      </c>
      <c r="B85" s="480"/>
      <c r="C85" s="480"/>
      <c r="D85" s="480"/>
      <c r="E85" s="480"/>
      <c r="F85" s="480"/>
      <c r="G85" s="480"/>
    </row>
    <row r="86" spans="1:12" x14ac:dyDescent="0.3">
      <c r="A86" s="220">
        <v>1</v>
      </c>
      <c r="B86" s="318" t="s">
        <v>180</v>
      </c>
      <c r="C86" s="162">
        <v>3</v>
      </c>
      <c r="D86" s="162">
        <v>1.5</v>
      </c>
      <c r="E86" s="162">
        <v>1.5</v>
      </c>
      <c r="F86" s="162">
        <v>2</v>
      </c>
      <c r="G86" s="163">
        <v>3</v>
      </c>
    </row>
    <row r="87" spans="1:12" x14ac:dyDescent="0.3">
      <c r="A87" s="221">
        <v>2</v>
      </c>
      <c r="B87" s="166" t="s">
        <v>181</v>
      </c>
      <c r="C87" s="157">
        <v>7</v>
      </c>
      <c r="D87" s="157">
        <v>3.5</v>
      </c>
      <c r="E87" s="157">
        <v>3.5</v>
      </c>
      <c r="F87" s="157">
        <v>2</v>
      </c>
      <c r="G87" s="158">
        <v>7</v>
      </c>
    </row>
    <row r="88" spans="1:12" x14ac:dyDescent="0.3">
      <c r="A88" s="221">
        <v>3</v>
      </c>
      <c r="B88" s="307" t="s">
        <v>1150</v>
      </c>
      <c r="C88" s="157">
        <v>3</v>
      </c>
      <c r="D88" s="157">
        <v>1.4</v>
      </c>
      <c r="E88" s="157">
        <v>1.6</v>
      </c>
      <c r="F88" s="157">
        <v>2</v>
      </c>
      <c r="G88" s="158">
        <v>3</v>
      </c>
    </row>
    <row r="89" spans="1:12" x14ac:dyDescent="0.3">
      <c r="A89" s="221">
        <v>4</v>
      </c>
      <c r="B89" s="307" t="s">
        <v>1151</v>
      </c>
      <c r="C89" s="157">
        <v>3</v>
      </c>
      <c r="D89" s="157">
        <v>1.5</v>
      </c>
      <c r="E89" s="157">
        <v>1.5</v>
      </c>
      <c r="F89" s="157">
        <v>2</v>
      </c>
      <c r="G89" s="158">
        <v>3</v>
      </c>
    </row>
    <row r="90" spans="1:12" x14ac:dyDescent="0.3">
      <c r="A90" s="221">
        <v>5</v>
      </c>
      <c r="B90" s="307" t="s">
        <v>1152</v>
      </c>
      <c r="C90" s="157">
        <v>4</v>
      </c>
      <c r="D90" s="157">
        <v>2</v>
      </c>
      <c r="E90" s="157">
        <v>2</v>
      </c>
      <c r="F90" s="157">
        <v>2.4</v>
      </c>
      <c r="G90" s="158">
        <v>4</v>
      </c>
    </row>
    <row r="91" spans="1:12" x14ac:dyDescent="0.3">
      <c r="A91" s="221">
        <v>6</v>
      </c>
      <c r="B91" s="110" t="s">
        <v>1153</v>
      </c>
      <c r="C91" s="157">
        <v>4</v>
      </c>
      <c r="D91" s="157">
        <v>2.2000000000000002</v>
      </c>
      <c r="E91" s="157">
        <v>1.8</v>
      </c>
      <c r="F91" s="157">
        <v>2.4</v>
      </c>
      <c r="G91" s="158">
        <v>4</v>
      </c>
    </row>
    <row r="92" spans="1:12" ht="26" x14ac:dyDescent="0.3">
      <c r="A92" s="238">
        <v>7</v>
      </c>
      <c r="B92" s="113" t="s">
        <v>1154</v>
      </c>
      <c r="C92" s="160">
        <v>4</v>
      </c>
      <c r="D92" s="160">
        <v>1.8</v>
      </c>
      <c r="E92" s="160">
        <v>2.2000000000000002</v>
      </c>
      <c r="F92" s="160">
        <v>2.2000000000000002</v>
      </c>
      <c r="G92" s="161">
        <v>4</v>
      </c>
    </row>
    <row r="93" spans="1:12" x14ac:dyDescent="0.3">
      <c r="A93" s="229" t="s">
        <v>157</v>
      </c>
      <c r="B93" s="217" t="s">
        <v>182</v>
      </c>
      <c r="C93" s="230">
        <f>SUM(C86:C92)</f>
        <v>28</v>
      </c>
      <c r="D93" s="230">
        <f>SUM(D86:D92)</f>
        <v>13.900000000000002</v>
      </c>
      <c r="E93" s="230">
        <f>SUM(E86:E92)</f>
        <v>14.100000000000001</v>
      </c>
      <c r="F93" s="230">
        <f>SUM(F86:F92)</f>
        <v>15</v>
      </c>
      <c r="G93" s="231">
        <f>SUM(G86:G92)</f>
        <v>28</v>
      </c>
    </row>
    <row r="94" spans="1:12" x14ac:dyDescent="0.3">
      <c r="A94" s="480" t="s">
        <v>183</v>
      </c>
      <c r="B94" s="480"/>
      <c r="C94" s="480"/>
      <c r="D94" s="480"/>
      <c r="E94" s="480"/>
      <c r="F94" s="480"/>
      <c r="G94" s="480"/>
    </row>
    <row r="95" spans="1:12" x14ac:dyDescent="0.3">
      <c r="A95" s="220">
        <v>1</v>
      </c>
      <c r="B95" s="276" t="s">
        <v>180</v>
      </c>
      <c r="C95" s="162">
        <v>3</v>
      </c>
      <c r="D95" s="162">
        <v>1.5</v>
      </c>
      <c r="E95" s="162">
        <v>1.5</v>
      </c>
      <c r="F95" s="162">
        <v>2</v>
      </c>
      <c r="G95" s="163">
        <v>3</v>
      </c>
    </row>
    <row r="96" spans="1:12" x14ac:dyDescent="0.3">
      <c r="A96" s="221">
        <v>2</v>
      </c>
      <c r="B96" s="228" t="s">
        <v>181</v>
      </c>
      <c r="C96" s="157">
        <v>7</v>
      </c>
      <c r="D96" s="157">
        <v>3.5</v>
      </c>
      <c r="E96" s="157">
        <v>3.5</v>
      </c>
      <c r="F96" s="157">
        <v>2</v>
      </c>
      <c r="G96" s="158">
        <v>7</v>
      </c>
    </row>
    <row r="97" spans="1:7" ht="26" x14ac:dyDescent="0.3">
      <c r="A97" s="221">
        <v>3</v>
      </c>
      <c r="B97" s="240" t="s">
        <v>191</v>
      </c>
      <c r="C97" s="157">
        <v>4</v>
      </c>
      <c r="D97" s="157">
        <v>1.5</v>
      </c>
      <c r="E97" s="157">
        <v>2.5</v>
      </c>
      <c r="F97" s="157">
        <v>2.4</v>
      </c>
      <c r="G97" s="158">
        <v>4</v>
      </c>
    </row>
    <row r="98" spans="1:7" x14ac:dyDescent="0.3">
      <c r="A98" s="221">
        <v>4</v>
      </c>
      <c r="B98" s="240" t="s">
        <v>192</v>
      </c>
      <c r="C98" s="157">
        <v>4</v>
      </c>
      <c r="D98" s="157">
        <v>2.5</v>
      </c>
      <c r="E98" s="157">
        <v>1.5</v>
      </c>
      <c r="F98" s="157">
        <v>2.4</v>
      </c>
      <c r="G98" s="158">
        <v>4</v>
      </c>
    </row>
    <row r="99" spans="1:7" x14ac:dyDescent="0.3">
      <c r="A99" s="221">
        <v>5</v>
      </c>
      <c r="B99" s="240" t="s">
        <v>194</v>
      </c>
      <c r="C99" s="157">
        <v>3</v>
      </c>
      <c r="D99" s="157">
        <v>1.2</v>
      </c>
      <c r="E99" s="157">
        <v>1.8</v>
      </c>
      <c r="F99" s="157">
        <v>1.8</v>
      </c>
      <c r="G99" s="158">
        <v>3</v>
      </c>
    </row>
    <row r="100" spans="1:7" x14ac:dyDescent="0.3">
      <c r="A100" s="221">
        <v>6</v>
      </c>
      <c r="B100" s="228" t="s">
        <v>195</v>
      </c>
      <c r="C100" s="157">
        <v>4</v>
      </c>
      <c r="D100" s="157">
        <v>2</v>
      </c>
      <c r="E100" s="157">
        <v>2</v>
      </c>
      <c r="F100" s="157">
        <v>2.4</v>
      </c>
      <c r="G100" s="158">
        <v>4</v>
      </c>
    </row>
    <row r="101" spans="1:7" x14ac:dyDescent="0.3">
      <c r="A101" s="238">
        <v>7</v>
      </c>
      <c r="B101" s="239" t="s">
        <v>196</v>
      </c>
      <c r="C101" s="160">
        <v>3</v>
      </c>
      <c r="D101" s="160">
        <v>1.5</v>
      </c>
      <c r="E101" s="160">
        <v>1.5</v>
      </c>
      <c r="F101" s="160">
        <v>1.6</v>
      </c>
      <c r="G101" s="161">
        <v>3</v>
      </c>
    </row>
    <row r="102" spans="1:7" x14ac:dyDescent="0.3">
      <c r="A102" s="229" t="s">
        <v>157</v>
      </c>
      <c r="B102" s="217" t="s">
        <v>182</v>
      </c>
      <c r="C102" s="230">
        <f>SUM(C95:C101)</f>
        <v>28</v>
      </c>
      <c r="D102" s="230">
        <f>SUM(D95:D101)</f>
        <v>13.7</v>
      </c>
      <c r="E102" s="230">
        <f>SUM(E95:E101)</f>
        <v>14.3</v>
      </c>
      <c r="F102" s="230">
        <f>SUM(F95:F101)</f>
        <v>14.600000000000001</v>
      </c>
      <c r="G102" s="231">
        <f>SUM(G95:G101)</f>
        <v>28</v>
      </c>
    </row>
    <row r="103" spans="1:7" x14ac:dyDescent="0.3">
      <c r="A103" s="480" t="s">
        <v>186</v>
      </c>
      <c r="B103" s="480"/>
      <c r="C103" s="480"/>
      <c r="D103" s="480"/>
      <c r="E103" s="480"/>
      <c r="F103" s="480"/>
      <c r="G103" s="480"/>
    </row>
    <row r="104" spans="1:7" x14ac:dyDescent="0.3">
      <c r="A104" s="220">
        <v>1</v>
      </c>
      <c r="B104" s="276" t="s">
        <v>180</v>
      </c>
      <c r="C104" s="162">
        <v>3</v>
      </c>
      <c r="D104" s="162">
        <v>1.5</v>
      </c>
      <c r="E104" s="162">
        <v>1.5</v>
      </c>
      <c r="F104" s="162">
        <v>2</v>
      </c>
      <c r="G104" s="163">
        <v>3</v>
      </c>
    </row>
    <row r="105" spans="1:7" x14ac:dyDescent="0.3">
      <c r="A105" s="221">
        <v>2</v>
      </c>
      <c r="B105" s="228" t="s">
        <v>181</v>
      </c>
      <c r="C105" s="157">
        <v>7</v>
      </c>
      <c r="D105" s="157">
        <v>3.5</v>
      </c>
      <c r="E105" s="157">
        <v>3.5</v>
      </c>
      <c r="F105" s="157">
        <v>2</v>
      </c>
      <c r="G105" s="158">
        <v>7</v>
      </c>
    </row>
    <row r="106" spans="1:7" ht="26" x14ac:dyDescent="0.3">
      <c r="A106" s="221">
        <v>3</v>
      </c>
      <c r="B106" s="240" t="s">
        <v>188</v>
      </c>
      <c r="C106" s="157">
        <v>5</v>
      </c>
      <c r="D106" s="157">
        <v>2.6</v>
      </c>
      <c r="E106" s="157">
        <v>2.4</v>
      </c>
      <c r="F106" s="157">
        <v>3</v>
      </c>
      <c r="G106" s="158">
        <v>5</v>
      </c>
    </row>
    <row r="107" spans="1:7" x14ac:dyDescent="0.3">
      <c r="A107" s="221">
        <v>4</v>
      </c>
      <c r="B107" s="240" t="s">
        <v>197</v>
      </c>
      <c r="C107" s="157">
        <v>4</v>
      </c>
      <c r="D107" s="157">
        <v>2.5</v>
      </c>
      <c r="E107" s="157">
        <v>1.5</v>
      </c>
      <c r="F107" s="157">
        <v>2.6</v>
      </c>
      <c r="G107" s="158">
        <v>4</v>
      </c>
    </row>
    <row r="108" spans="1:7" x14ac:dyDescent="0.3">
      <c r="A108" s="221">
        <v>5</v>
      </c>
      <c r="B108" s="240" t="s">
        <v>199</v>
      </c>
      <c r="C108" s="157">
        <v>4</v>
      </c>
      <c r="D108" s="157">
        <v>2</v>
      </c>
      <c r="E108" s="157">
        <v>2</v>
      </c>
      <c r="F108" s="157">
        <v>2.4</v>
      </c>
      <c r="G108" s="158">
        <v>4</v>
      </c>
    </row>
    <row r="109" spans="1:7" x14ac:dyDescent="0.3">
      <c r="A109" s="238">
        <v>6</v>
      </c>
      <c r="B109" s="239" t="s">
        <v>649</v>
      </c>
      <c r="C109" s="160">
        <v>5</v>
      </c>
      <c r="D109" s="160">
        <v>2</v>
      </c>
      <c r="E109" s="160">
        <v>3</v>
      </c>
      <c r="F109" s="160">
        <v>3</v>
      </c>
      <c r="G109" s="161">
        <v>5</v>
      </c>
    </row>
    <row r="110" spans="1:7" x14ac:dyDescent="0.3">
      <c r="A110" s="229" t="s">
        <v>157</v>
      </c>
      <c r="B110" s="217" t="s">
        <v>182</v>
      </c>
      <c r="C110" s="230">
        <f>SUM(C104:C109)</f>
        <v>28</v>
      </c>
      <c r="D110" s="230">
        <f>SUM(D104:D109)</f>
        <v>14.1</v>
      </c>
      <c r="E110" s="230">
        <f>SUM(E104:E109)</f>
        <v>13.9</v>
      </c>
      <c r="F110" s="230">
        <f>SUM(F104:F109)</f>
        <v>15</v>
      </c>
      <c r="G110" s="231">
        <f>SUM(G104:G109)</f>
        <v>28</v>
      </c>
    </row>
    <row r="111" spans="1:7" x14ac:dyDescent="0.3">
      <c r="A111" s="236"/>
      <c r="B111" s="236"/>
      <c r="C111" s="236"/>
      <c r="D111" s="236"/>
      <c r="E111" s="236"/>
      <c r="F111" s="236"/>
      <c r="G111" s="236"/>
    </row>
    <row r="113" spans="1:7" x14ac:dyDescent="0.3">
      <c r="A113" s="222"/>
      <c r="B113" s="222"/>
      <c r="C113" s="2"/>
      <c r="D113" s="213"/>
      <c r="E113" s="222" t="s">
        <v>201</v>
      </c>
      <c r="F113" s="222"/>
      <c r="G113" s="222"/>
    </row>
    <row r="114" spans="1:7" ht="12.75" customHeight="1" x14ac:dyDescent="0.3">
      <c r="A114" s="481" t="s">
        <v>138</v>
      </c>
      <c r="B114" s="494" t="s">
        <v>139</v>
      </c>
      <c r="C114" s="491" t="s">
        <v>141</v>
      </c>
      <c r="D114" s="483" t="s">
        <v>143</v>
      </c>
      <c r="E114" s="484"/>
      <c r="F114" s="485" t="s">
        <v>223</v>
      </c>
      <c r="G114" s="488" t="s">
        <v>221</v>
      </c>
    </row>
    <row r="115" spans="1:7" ht="16.5" customHeight="1" x14ac:dyDescent="0.3">
      <c r="A115" s="482"/>
      <c r="B115" s="495"/>
      <c r="C115" s="492"/>
      <c r="D115" s="483" t="s">
        <v>222</v>
      </c>
      <c r="E115" s="484"/>
      <c r="F115" s="486"/>
      <c r="G115" s="489"/>
    </row>
    <row r="116" spans="1:7" ht="39.75" customHeight="1" x14ac:dyDescent="0.3">
      <c r="A116" s="482"/>
      <c r="B116" s="496"/>
      <c r="C116" s="493"/>
      <c r="D116" s="219" t="s">
        <v>41</v>
      </c>
      <c r="E116" s="219" t="s">
        <v>224</v>
      </c>
      <c r="F116" s="487"/>
      <c r="G116" s="490"/>
    </row>
    <row r="117" spans="1:7" x14ac:dyDescent="0.3">
      <c r="A117" s="154" t="s">
        <v>155</v>
      </c>
      <c r="B117" s="277" t="s">
        <v>225</v>
      </c>
      <c r="C117" s="278">
        <v>90</v>
      </c>
      <c r="D117" s="278">
        <v>48.733333333333327</v>
      </c>
      <c r="E117" s="278">
        <v>41.266666666666666</v>
      </c>
      <c r="F117" s="278">
        <v>52.866666666666667</v>
      </c>
      <c r="G117" s="155">
        <v>70</v>
      </c>
    </row>
    <row r="118" spans="1:7" x14ac:dyDescent="0.3">
      <c r="A118" s="156"/>
      <c r="B118" s="279" t="s">
        <v>1436</v>
      </c>
      <c r="C118" s="280">
        <v>90</v>
      </c>
      <c r="D118" s="280">
        <v>49</v>
      </c>
      <c r="E118" s="280">
        <v>41</v>
      </c>
      <c r="F118" s="280">
        <v>52.8</v>
      </c>
      <c r="G118" s="158">
        <v>70</v>
      </c>
    </row>
    <row r="119" spans="1:7" x14ac:dyDescent="0.3">
      <c r="A119" s="156"/>
      <c r="B119" s="279" t="s">
        <v>226</v>
      </c>
      <c r="C119" s="280">
        <v>90</v>
      </c>
      <c r="D119" s="280">
        <v>48.5</v>
      </c>
      <c r="E119" s="280">
        <v>41.5</v>
      </c>
      <c r="F119" s="280">
        <v>52.2</v>
      </c>
      <c r="G119" s="158">
        <v>70</v>
      </c>
    </row>
    <row r="120" spans="1:7" ht="26" x14ac:dyDescent="0.3">
      <c r="A120" s="159"/>
      <c r="B120" s="281" t="s">
        <v>227</v>
      </c>
      <c r="C120" s="282">
        <v>90</v>
      </c>
      <c r="D120" s="282">
        <v>48.7</v>
      </c>
      <c r="E120" s="282">
        <v>41.3</v>
      </c>
      <c r="F120" s="282">
        <v>53.6</v>
      </c>
      <c r="G120" s="161">
        <v>70</v>
      </c>
    </row>
    <row r="121" spans="1:7" ht="13" customHeight="1" x14ac:dyDescent="0.3">
      <c r="A121" s="156" t="s">
        <v>157</v>
      </c>
      <c r="B121" s="474" t="s">
        <v>228</v>
      </c>
      <c r="C121" s="475"/>
      <c r="D121" s="475"/>
      <c r="E121" s="475"/>
      <c r="F121" s="476"/>
      <c r="G121" s="155">
        <f>(G122+G124+G123)/3</f>
        <v>77.777777777777771</v>
      </c>
    </row>
    <row r="122" spans="1:7" x14ac:dyDescent="0.3">
      <c r="A122" s="156"/>
      <c r="B122" s="477" t="s">
        <v>1436</v>
      </c>
      <c r="C122" s="478"/>
      <c r="D122" s="478"/>
      <c r="E122" s="478"/>
      <c r="F122" s="479"/>
      <c r="G122" s="158">
        <f>G118*100/C118</f>
        <v>77.777777777777771</v>
      </c>
    </row>
    <row r="123" spans="1:7" x14ac:dyDescent="0.3">
      <c r="A123" s="156"/>
      <c r="B123" s="477" t="s">
        <v>226</v>
      </c>
      <c r="C123" s="478"/>
      <c r="D123" s="478"/>
      <c r="E123" s="478"/>
      <c r="F123" s="479"/>
      <c r="G123" s="158">
        <f>G119*100/C119</f>
        <v>77.777777777777771</v>
      </c>
    </row>
    <row r="124" spans="1:7" x14ac:dyDescent="0.3">
      <c r="A124" s="156"/>
      <c r="B124" s="320" t="s">
        <v>227</v>
      </c>
      <c r="C124" s="321"/>
      <c r="D124" s="321"/>
      <c r="E124" s="321"/>
      <c r="F124" s="322"/>
      <c r="G124" s="161">
        <f>G120*100/C120</f>
        <v>77.777777777777771</v>
      </c>
    </row>
    <row r="125" spans="1:7" ht="16.5" customHeight="1" x14ac:dyDescent="0.3">
      <c r="A125" s="154" t="s">
        <v>168</v>
      </c>
      <c r="B125" s="474" t="s">
        <v>229</v>
      </c>
      <c r="C125" s="475"/>
      <c r="D125" s="475"/>
      <c r="E125" s="475"/>
      <c r="F125" s="155">
        <f>(F126+F128+F127)/3</f>
        <v>58.74074074074074</v>
      </c>
      <c r="G125" s="2"/>
    </row>
    <row r="126" spans="1:7" x14ac:dyDescent="0.3">
      <c r="A126" s="156"/>
      <c r="B126" s="477" t="s">
        <v>1436</v>
      </c>
      <c r="C126" s="478"/>
      <c r="D126" s="478"/>
      <c r="E126" s="478"/>
      <c r="F126" s="158">
        <f>F118*100/C118</f>
        <v>58.666666666666664</v>
      </c>
      <c r="G126" s="2"/>
    </row>
    <row r="127" spans="1:7" x14ac:dyDescent="0.3">
      <c r="A127" s="156"/>
      <c r="B127" s="323" t="s">
        <v>226</v>
      </c>
      <c r="C127" s="2"/>
      <c r="D127" s="2"/>
      <c r="E127" s="2"/>
      <c r="F127" s="158">
        <f>F119*100/C119</f>
        <v>58</v>
      </c>
      <c r="G127" s="2"/>
    </row>
    <row r="128" spans="1:7" x14ac:dyDescent="0.3">
      <c r="A128" s="159"/>
      <c r="B128" s="320" t="s">
        <v>227</v>
      </c>
      <c r="C128" s="321"/>
      <c r="D128" s="321"/>
      <c r="E128" s="321"/>
      <c r="F128" s="161">
        <f>F120*100/C120</f>
        <v>59.555555555555557</v>
      </c>
      <c r="G128" s="2"/>
    </row>
    <row r="129" spans="1:7" x14ac:dyDescent="0.3">
      <c r="A129" s="154" t="s">
        <v>230</v>
      </c>
      <c r="B129" s="324" t="s">
        <v>231</v>
      </c>
      <c r="C129" s="325">
        <f>SUM(D129:E129)</f>
        <v>100</v>
      </c>
      <c r="D129" s="325">
        <f>(D130+D132+D131)/3</f>
        <v>54.148148148148152</v>
      </c>
      <c r="E129" s="155">
        <f>(E130+E132+E131)/3</f>
        <v>45.851851851851848</v>
      </c>
      <c r="F129" s="210"/>
      <c r="G129" s="2"/>
    </row>
    <row r="130" spans="1:7" x14ac:dyDescent="0.3">
      <c r="A130" s="156"/>
      <c r="B130" s="323" t="s">
        <v>1436</v>
      </c>
      <c r="C130" s="326" t="s">
        <v>232</v>
      </c>
      <c r="D130" s="157">
        <f>D118*100/C118</f>
        <v>54.444444444444443</v>
      </c>
      <c r="E130" s="158">
        <f>E118*100/C118</f>
        <v>45.555555555555557</v>
      </c>
      <c r="F130" s="210"/>
      <c r="G130" s="2"/>
    </row>
    <row r="131" spans="1:7" x14ac:dyDescent="0.3">
      <c r="A131" s="156"/>
      <c r="B131" s="323" t="s">
        <v>226</v>
      </c>
      <c r="C131" s="326" t="s">
        <v>232</v>
      </c>
      <c r="D131" s="157">
        <f>D119*100/C119</f>
        <v>53.888888888888886</v>
      </c>
      <c r="E131" s="158">
        <f>E119*100/C119</f>
        <v>46.111111111111114</v>
      </c>
      <c r="F131" s="210"/>
      <c r="G131" s="2"/>
    </row>
    <row r="132" spans="1:7" x14ac:dyDescent="0.3">
      <c r="A132" s="159"/>
      <c r="B132" s="320" t="s">
        <v>227</v>
      </c>
      <c r="C132" s="164" t="s">
        <v>232</v>
      </c>
      <c r="D132" s="160">
        <f>D120*100/C120</f>
        <v>54.111111111111114</v>
      </c>
      <c r="E132" s="161">
        <f>E120*100/C120</f>
        <v>45.888888888888886</v>
      </c>
      <c r="F132" s="210"/>
      <c r="G132" s="2"/>
    </row>
    <row r="133" spans="1:7" ht="16.5" customHeight="1" x14ac:dyDescent="0.3">
      <c r="A133" s="165" t="s">
        <v>156</v>
      </c>
      <c r="B133" s="212" t="s">
        <v>233</v>
      </c>
      <c r="C133" s="211">
        <f>SUM(C134:C137)</f>
        <v>6</v>
      </c>
      <c r="D133" s="210"/>
      <c r="E133" s="210"/>
      <c r="F133" s="210"/>
      <c r="G133" s="210"/>
    </row>
    <row r="134" spans="1:7" x14ac:dyDescent="0.3">
      <c r="A134" s="84">
        <v>1</v>
      </c>
      <c r="B134" s="153" t="str">
        <f>B19</f>
        <v>Ochrona własnosci intelektualnej</v>
      </c>
      <c r="C134" s="158">
        <f>C19</f>
        <v>1</v>
      </c>
      <c r="D134" s="3"/>
      <c r="E134" s="3"/>
      <c r="F134" s="3"/>
      <c r="G134" s="3"/>
    </row>
    <row r="135" spans="1:7" x14ac:dyDescent="0.3">
      <c r="A135" s="84">
        <v>2</v>
      </c>
      <c r="B135" s="153" t="s">
        <v>234</v>
      </c>
      <c r="C135" s="158">
        <v>1</v>
      </c>
      <c r="D135" s="3"/>
      <c r="E135" s="3"/>
      <c r="F135" s="3"/>
      <c r="G135" s="3"/>
    </row>
    <row r="136" spans="1:7" x14ac:dyDescent="0.3">
      <c r="A136" s="84">
        <v>3</v>
      </c>
      <c r="B136" s="166" t="str">
        <f>B34</f>
        <v>Negocjacje menadżerskie i zarządzanie kadrami</v>
      </c>
      <c r="C136" s="158">
        <f>C34</f>
        <v>2</v>
      </c>
      <c r="D136" s="3"/>
      <c r="E136" s="3"/>
      <c r="F136" s="3"/>
      <c r="G136" s="3"/>
    </row>
    <row r="137" spans="1:7" x14ac:dyDescent="0.3">
      <c r="A137" s="11">
        <v>4</v>
      </c>
      <c r="B137" s="167" t="str">
        <f>B33</f>
        <v>Zarządzanie jakością</v>
      </c>
      <c r="C137" s="161">
        <v>2</v>
      </c>
      <c r="D137" s="3"/>
      <c r="E137" s="3"/>
      <c r="F137" s="3"/>
      <c r="G137" s="3"/>
    </row>
    <row r="138" spans="1:7" x14ac:dyDescent="0.3">
      <c r="A138" s="3"/>
      <c r="B138" s="3"/>
      <c r="C138" s="3"/>
      <c r="D138" s="3"/>
      <c r="E138" s="3"/>
      <c r="F138" s="3"/>
      <c r="G138" s="3"/>
    </row>
    <row r="139" spans="1:7" ht="30.75" customHeight="1" x14ac:dyDescent="0.3">
      <c r="A139" s="168" t="s">
        <v>235</v>
      </c>
      <c r="B139" s="472" t="s">
        <v>236</v>
      </c>
      <c r="C139" s="472"/>
      <c r="D139" s="472"/>
      <c r="E139" s="472"/>
      <c r="F139" s="472"/>
      <c r="G139" s="472"/>
    </row>
    <row r="140" spans="1:7" x14ac:dyDescent="0.3">
      <c r="A140" s="168" t="s">
        <v>237</v>
      </c>
      <c r="B140" s="473" t="s">
        <v>238</v>
      </c>
      <c r="C140" s="473"/>
      <c r="D140" s="473"/>
      <c r="E140" s="473"/>
      <c r="F140" s="473"/>
      <c r="G140" s="473"/>
    </row>
    <row r="141" spans="1:7" ht="34.5" customHeight="1" x14ac:dyDescent="0.3">
      <c r="A141" s="168" t="s">
        <v>239</v>
      </c>
      <c r="B141" s="472" t="s">
        <v>240</v>
      </c>
      <c r="C141" s="472"/>
      <c r="D141" s="472"/>
      <c r="E141" s="472"/>
      <c r="F141" s="472"/>
      <c r="G141" s="472"/>
    </row>
  </sheetData>
  <mergeCells count="63">
    <mergeCell ref="A2:G2"/>
    <mergeCell ref="A9:A11"/>
    <mergeCell ref="B9:B11"/>
    <mergeCell ref="C9:C11"/>
    <mergeCell ref="D9:F9"/>
    <mergeCell ref="G9:G11"/>
    <mergeCell ref="D10:E10"/>
    <mergeCell ref="F10:F11"/>
    <mergeCell ref="A12:G12"/>
    <mergeCell ref="A22:G22"/>
    <mergeCell ref="A29:A31"/>
    <mergeCell ref="B29:B31"/>
    <mergeCell ref="C29:C31"/>
    <mergeCell ref="D29:F29"/>
    <mergeCell ref="G29:G31"/>
    <mergeCell ref="D30:E30"/>
    <mergeCell ref="F30:F31"/>
    <mergeCell ref="A32:G32"/>
    <mergeCell ref="A39:G39"/>
    <mergeCell ref="A46:A48"/>
    <mergeCell ref="B46:B48"/>
    <mergeCell ref="C46:C48"/>
    <mergeCell ref="D46:F46"/>
    <mergeCell ref="G46:G48"/>
    <mergeCell ref="D47:E47"/>
    <mergeCell ref="F47:F48"/>
    <mergeCell ref="A49:G49"/>
    <mergeCell ref="A55:G55"/>
    <mergeCell ref="A61:G61"/>
    <mergeCell ref="A70:A72"/>
    <mergeCell ref="B70:B72"/>
    <mergeCell ref="C70:C72"/>
    <mergeCell ref="D70:F70"/>
    <mergeCell ref="G70:G72"/>
    <mergeCell ref="D71:E71"/>
    <mergeCell ref="F71:F72"/>
    <mergeCell ref="A73:G73"/>
    <mergeCell ref="A76:G76"/>
    <mergeCell ref="A82:A84"/>
    <mergeCell ref="B82:B84"/>
    <mergeCell ref="C82:C84"/>
    <mergeCell ref="D82:F82"/>
    <mergeCell ref="G82:G84"/>
    <mergeCell ref="D83:E83"/>
    <mergeCell ref="F83:F84"/>
    <mergeCell ref="A85:G85"/>
    <mergeCell ref="A94:G94"/>
    <mergeCell ref="A103:G103"/>
    <mergeCell ref="A114:A116"/>
    <mergeCell ref="D114:E114"/>
    <mergeCell ref="F114:F116"/>
    <mergeCell ref="G114:G116"/>
    <mergeCell ref="D115:E115"/>
    <mergeCell ref="C114:C116"/>
    <mergeCell ref="B114:B116"/>
    <mergeCell ref="B141:G141"/>
    <mergeCell ref="B140:G140"/>
    <mergeCell ref="B121:F121"/>
    <mergeCell ref="B122:F122"/>
    <mergeCell ref="B123:F123"/>
    <mergeCell ref="B125:E125"/>
    <mergeCell ref="B126:E126"/>
    <mergeCell ref="B139:G139"/>
  </mergeCells>
  <pageMargins left="0.7" right="0.7" top="0.75" bottom="0.75" header="0.3" footer="0.3"/>
  <pageSetup paperSize="9" orientation="portrait" r:id="rId1"/>
  <rowBreaks count="3" manualBreakCount="3">
    <brk id="45" max="16383" man="1"/>
    <brk id="81" max="16383" man="1"/>
    <brk id="112"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I76"/>
  <sheetViews>
    <sheetView view="pageBreakPreview" topLeftCell="A28" zoomScaleNormal="100" zoomScaleSheetLayoutView="100" workbookViewId="0">
      <selection activeCell="B47" sqref="B47:I56"/>
    </sheetView>
  </sheetViews>
  <sheetFormatPr defaultColWidth="8.81640625" defaultRowHeight="13" x14ac:dyDescent="0.35"/>
  <cols>
    <col min="1" max="1" width="11.453125" style="3" customWidth="1"/>
    <col min="2" max="2" width="9.7265625" style="3" customWidth="1"/>
    <col min="3" max="3" width="9.26953125" style="3" customWidth="1"/>
    <col min="4" max="4" width="9" style="3" customWidth="1"/>
    <col min="5" max="5" width="9.7265625" style="3" customWidth="1"/>
    <col min="6" max="6" width="9.26953125" style="3" customWidth="1"/>
    <col min="7" max="7" width="7.7265625" style="3" customWidth="1"/>
    <col min="8" max="8" width="11.54296875" style="3" customWidth="1"/>
    <col min="9" max="9" width="8.7265625" style="3" customWidth="1"/>
    <col min="10" max="10" width="2.7265625" style="3" customWidth="1"/>
    <col min="11" max="16384" width="8.81640625" style="3"/>
  </cols>
  <sheetData>
    <row r="1" spans="1:9" x14ac:dyDescent="0.35">
      <c r="A1" s="1" t="s">
        <v>241</v>
      </c>
    </row>
    <row r="2" spans="1:9" x14ac:dyDescent="0.35">
      <c r="A2" s="421" t="s">
        <v>649</v>
      </c>
      <c r="B2" s="421"/>
      <c r="C2" s="421"/>
      <c r="D2" s="421"/>
      <c r="E2" s="421"/>
      <c r="F2" s="421"/>
      <c r="G2" s="421"/>
      <c r="H2" s="421"/>
      <c r="I2" s="421"/>
    </row>
    <row r="3" spans="1:9" x14ac:dyDescent="0.35">
      <c r="A3" s="544" t="s">
        <v>141</v>
      </c>
      <c r="B3" s="558"/>
      <c r="C3" s="558"/>
      <c r="D3" s="558">
        <v>5</v>
      </c>
      <c r="E3" s="558"/>
      <c r="F3" s="558"/>
      <c r="G3" s="558"/>
      <c r="H3" s="558"/>
      <c r="I3" s="545"/>
    </row>
    <row r="4" spans="1:9" x14ac:dyDescent="0.35">
      <c r="A4" s="544" t="s">
        <v>140</v>
      </c>
      <c r="B4" s="558"/>
      <c r="C4" s="558"/>
      <c r="D4" s="558" t="s">
        <v>242</v>
      </c>
      <c r="E4" s="558"/>
      <c r="F4" s="558"/>
      <c r="G4" s="558"/>
      <c r="H4" s="558"/>
      <c r="I4" s="545"/>
    </row>
    <row r="5" spans="1:9" x14ac:dyDescent="0.35">
      <c r="A5" s="544" t="s">
        <v>144</v>
      </c>
      <c r="B5" s="558"/>
      <c r="C5" s="558"/>
      <c r="D5" s="558" t="s">
        <v>318</v>
      </c>
      <c r="E5" s="558"/>
      <c r="F5" s="558"/>
      <c r="G5" s="558"/>
      <c r="H5" s="558"/>
      <c r="I5" s="545"/>
    </row>
    <row r="6" spans="1:9" ht="32.25" customHeight="1" x14ac:dyDescent="0.35">
      <c r="A6" s="544" t="s">
        <v>244</v>
      </c>
      <c r="B6" s="558"/>
      <c r="C6" s="558"/>
      <c r="D6" s="549" t="s">
        <v>1432</v>
      </c>
      <c r="E6" s="549"/>
      <c r="F6" s="549"/>
      <c r="G6" s="549"/>
      <c r="H6" s="549"/>
      <c r="I6" s="512"/>
    </row>
    <row r="8" spans="1:9" x14ac:dyDescent="0.35">
      <c r="A8" s="546" t="s">
        <v>245</v>
      </c>
      <c r="B8" s="546"/>
      <c r="C8" s="546"/>
      <c r="D8" s="546"/>
      <c r="E8" s="546"/>
      <c r="F8" s="546"/>
      <c r="G8" s="546"/>
      <c r="H8" s="546"/>
      <c r="I8" s="546"/>
    </row>
    <row r="9" spans="1:9" x14ac:dyDescent="0.35">
      <c r="A9" s="420" t="s">
        <v>1487</v>
      </c>
      <c r="B9" s="420"/>
      <c r="C9" s="420"/>
      <c r="D9" s="420"/>
      <c r="E9" s="420"/>
      <c r="F9" s="420"/>
      <c r="G9" s="420"/>
      <c r="H9" s="420"/>
      <c r="I9" s="420"/>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3</v>
      </c>
      <c r="G12" s="558"/>
      <c r="H12" s="558"/>
      <c r="I12" s="545"/>
    </row>
    <row r="13" spans="1:9" x14ac:dyDescent="0.35">
      <c r="A13" s="544" t="s">
        <v>16</v>
      </c>
      <c r="B13" s="558"/>
      <c r="C13" s="558"/>
      <c r="D13" s="558"/>
      <c r="E13" s="558"/>
      <c r="F13" s="558" t="s">
        <v>1155</v>
      </c>
      <c r="G13" s="558"/>
      <c r="H13" s="558"/>
      <c r="I13" s="545"/>
    </row>
    <row r="15" spans="1:9" x14ac:dyDescent="0.35">
      <c r="A15" s="420" t="s">
        <v>249</v>
      </c>
      <c r="B15" s="420"/>
      <c r="C15" s="420"/>
      <c r="D15" s="420"/>
      <c r="E15" s="420"/>
      <c r="F15" s="420"/>
      <c r="G15" s="420"/>
      <c r="H15" s="420"/>
      <c r="I15" s="420"/>
    </row>
    <row r="16" spans="1:9" ht="31.5" customHeight="1" x14ac:dyDescent="0.35">
      <c r="A16" s="503" t="s">
        <v>250</v>
      </c>
      <c r="B16" s="503"/>
      <c r="C16" s="549" t="s">
        <v>1123</v>
      </c>
      <c r="D16" s="549"/>
      <c r="E16" s="549"/>
      <c r="F16" s="549"/>
      <c r="G16" s="549"/>
      <c r="H16" s="549"/>
      <c r="I16" s="512"/>
    </row>
    <row r="18" spans="1:9" x14ac:dyDescent="0.35">
      <c r="A18" s="554" t="s">
        <v>252</v>
      </c>
      <c r="B18" s="554"/>
      <c r="C18" s="554"/>
      <c r="D18" s="554"/>
    </row>
    <row r="19" spans="1:9" x14ac:dyDescent="0.35">
      <c r="A19" s="555" t="s">
        <v>32</v>
      </c>
      <c r="B19" s="556" t="s">
        <v>33</v>
      </c>
      <c r="C19" s="556"/>
      <c r="D19" s="556"/>
      <c r="E19" s="556"/>
      <c r="F19" s="556"/>
      <c r="G19" s="556"/>
      <c r="H19" s="556" t="s">
        <v>253</v>
      </c>
      <c r="I19" s="538"/>
    </row>
    <row r="20" spans="1:9" ht="26" x14ac:dyDescent="0.35">
      <c r="A20" s="555"/>
      <c r="B20" s="556"/>
      <c r="C20" s="556"/>
      <c r="D20" s="556"/>
      <c r="E20" s="556"/>
      <c r="F20" s="556"/>
      <c r="G20" s="556"/>
      <c r="H20" s="183" t="s">
        <v>320</v>
      </c>
      <c r="I20" s="189" t="s">
        <v>36</v>
      </c>
    </row>
    <row r="21" spans="1:9" s="2" customFormat="1" ht="17.649999999999999" customHeight="1" x14ac:dyDescent="0.35">
      <c r="A21" s="422" t="s">
        <v>37</v>
      </c>
      <c r="B21" s="424"/>
      <c r="C21" s="424"/>
      <c r="D21" s="424"/>
      <c r="E21" s="424"/>
      <c r="F21" s="424"/>
      <c r="G21" s="424"/>
      <c r="H21" s="424"/>
      <c r="I21" s="425"/>
    </row>
    <row r="22" spans="1:9" ht="55.5" customHeight="1" x14ac:dyDescent="0.35">
      <c r="A22" s="188" t="s">
        <v>650</v>
      </c>
      <c r="B22" s="557" t="s">
        <v>651</v>
      </c>
      <c r="C22" s="557"/>
      <c r="D22" s="557"/>
      <c r="E22" s="557"/>
      <c r="F22" s="557"/>
      <c r="G22" s="557"/>
      <c r="H22" s="18" t="s">
        <v>45</v>
      </c>
      <c r="I22" s="4" t="s">
        <v>224</v>
      </c>
    </row>
    <row r="23" spans="1:9" ht="35.25" customHeight="1" x14ac:dyDescent="0.35">
      <c r="A23" s="188" t="s">
        <v>652</v>
      </c>
      <c r="B23" s="557" t="s">
        <v>653</v>
      </c>
      <c r="C23" s="557"/>
      <c r="D23" s="557"/>
      <c r="E23" s="557"/>
      <c r="F23" s="557"/>
      <c r="G23" s="557"/>
      <c r="H23" s="5" t="s">
        <v>56</v>
      </c>
      <c r="I23" s="4" t="s">
        <v>41</v>
      </c>
    </row>
    <row r="24" spans="1:9" s="2" customFormat="1" ht="17.649999999999999" customHeight="1" x14ac:dyDescent="0.35">
      <c r="A24" s="422" t="s">
        <v>261</v>
      </c>
      <c r="B24" s="424"/>
      <c r="C24" s="424"/>
      <c r="D24" s="424"/>
      <c r="E24" s="424"/>
      <c r="F24" s="424"/>
      <c r="G24" s="424"/>
      <c r="H24" s="424"/>
      <c r="I24" s="425"/>
    </row>
    <row r="25" spans="1:9" ht="38.25" customHeight="1" x14ac:dyDescent="0.35">
      <c r="A25" s="188" t="s">
        <v>654</v>
      </c>
      <c r="B25" s="548" t="s">
        <v>1462</v>
      </c>
      <c r="C25" s="548"/>
      <c r="D25" s="548"/>
      <c r="E25" s="548"/>
      <c r="F25" s="548"/>
      <c r="G25" s="548"/>
      <c r="H25" s="18" t="s">
        <v>97</v>
      </c>
      <c r="I25" s="4" t="s">
        <v>41</v>
      </c>
    </row>
    <row r="26" spans="1:9" ht="34.5" customHeight="1" x14ac:dyDescent="0.35">
      <c r="A26" s="188" t="s">
        <v>655</v>
      </c>
      <c r="B26" s="510" t="s">
        <v>656</v>
      </c>
      <c r="C26" s="508"/>
      <c r="D26" s="508"/>
      <c r="E26" s="508"/>
      <c r="F26" s="508"/>
      <c r="G26" s="509"/>
      <c r="H26" s="18" t="s">
        <v>101</v>
      </c>
      <c r="I26" s="4" t="s">
        <v>44</v>
      </c>
    </row>
    <row r="27" spans="1:9" ht="41.25" customHeight="1" x14ac:dyDescent="0.35">
      <c r="A27" s="188" t="s">
        <v>657</v>
      </c>
      <c r="B27" s="548" t="s">
        <v>658</v>
      </c>
      <c r="C27" s="548"/>
      <c r="D27" s="548"/>
      <c r="E27" s="548"/>
      <c r="F27" s="548"/>
      <c r="G27" s="548"/>
      <c r="H27" s="5" t="s">
        <v>107</v>
      </c>
      <c r="I27" s="4" t="s">
        <v>224</v>
      </c>
    </row>
    <row r="28" spans="1:9" s="2" customFormat="1" ht="17.649999999999999" customHeight="1" x14ac:dyDescent="0.35">
      <c r="A28" s="422" t="s">
        <v>271</v>
      </c>
      <c r="B28" s="424"/>
      <c r="C28" s="424"/>
      <c r="D28" s="424"/>
      <c r="E28" s="424"/>
      <c r="F28" s="424"/>
      <c r="G28" s="424"/>
      <c r="H28" s="424"/>
      <c r="I28" s="425"/>
    </row>
    <row r="29" spans="1:9" ht="42" customHeight="1" x14ac:dyDescent="0.35">
      <c r="A29" s="188" t="s">
        <v>659</v>
      </c>
      <c r="B29" s="549" t="s">
        <v>635</v>
      </c>
      <c r="C29" s="549"/>
      <c r="D29" s="549"/>
      <c r="E29" s="549"/>
      <c r="F29" s="549"/>
      <c r="G29" s="549"/>
      <c r="H29" s="5" t="s">
        <v>130</v>
      </c>
      <c r="I29" s="4" t="s">
        <v>44</v>
      </c>
    </row>
    <row r="31" spans="1:9" x14ac:dyDescent="0.35">
      <c r="A31" s="1" t="s">
        <v>276</v>
      </c>
    </row>
    <row r="32" spans="1:9" s="2" customFormat="1" ht="13.5" customHeight="1" x14ac:dyDescent="0.35">
      <c r="A32" s="515" t="s">
        <v>277</v>
      </c>
      <c r="B32" s="515"/>
      <c r="C32" s="515"/>
      <c r="D32" s="515"/>
      <c r="E32" s="515"/>
      <c r="F32" s="515"/>
      <c r="G32" s="515"/>
      <c r="H32" s="6">
        <v>25</v>
      </c>
      <c r="I32" s="197" t="s">
        <v>278</v>
      </c>
    </row>
    <row r="33" spans="1:9" x14ac:dyDescent="0.35">
      <c r="A33" s="516" t="s">
        <v>279</v>
      </c>
      <c r="B33" s="729" t="s">
        <v>660</v>
      </c>
      <c r="C33" s="780"/>
      <c r="D33" s="780"/>
      <c r="E33" s="780"/>
      <c r="F33" s="780"/>
      <c r="G33" s="780"/>
      <c r="H33" s="780"/>
      <c r="I33" s="780"/>
    </row>
    <row r="34" spans="1:9" x14ac:dyDescent="0.35">
      <c r="A34" s="517"/>
      <c r="B34" s="781"/>
      <c r="C34" s="782"/>
      <c r="D34" s="782"/>
      <c r="E34" s="782"/>
      <c r="F34" s="782"/>
      <c r="G34" s="782"/>
      <c r="H34" s="782"/>
      <c r="I34" s="782"/>
    </row>
    <row r="35" spans="1:9" x14ac:dyDescent="0.35">
      <c r="A35" s="517"/>
      <c r="B35" s="781"/>
      <c r="C35" s="782"/>
      <c r="D35" s="782"/>
      <c r="E35" s="782"/>
      <c r="F35" s="782"/>
      <c r="G35" s="782"/>
      <c r="H35" s="782"/>
      <c r="I35" s="782"/>
    </row>
    <row r="36" spans="1:9" x14ac:dyDescent="0.35">
      <c r="A36" s="517"/>
      <c r="B36" s="781"/>
      <c r="C36" s="782"/>
      <c r="D36" s="782"/>
      <c r="E36" s="782"/>
      <c r="F36" s="782"/>
      <c r="G36" s="782"/>
      <c r="H36" s="782"/>
      <c r="I36" s="782"/>
    </row>
    <row r="37" spans="1:9" x14ac:dyDescent="0.35">
      <c r="A37" s="517"/>
      <c r="B37" s="781"/>
      <c r="C37" s="782"/>
      <c r="D37" s="782"/>
      <c r="E37" s="782"/>
      <c r="F37" s="782"/>
      <c r="G37" s="782"/>
      <c r="H37" s="782"/>
      <c r="I37" s="782"/>
    </row>
    <row r="38" spans="1:9" x14ac:dyDescent="0.35">
      <c r="A38" s="517"/>
      <c r="B38" s="781"/>
      <c r="C38" s="782"/>
      <c r="D38" s="782"/>
      <c r="E38" s="782"/>
      <c r="F38" s="782"/>
      <c r="G38" s="782"/>
      <c r="H38" s="782"/>
      <c r="I38" s="782"/>
    </row>
    <row r="39" spans="1:9" x14ac:dyDescent="0.35">
      <c r="A39" s="517"/>
      <c r="B39" s="781"/>
      <c r="C39" s="782"/>
      <c r="D39" s="782"/>
      <c r="E39" s="782"/>
      <c r="F39" s="782"/>
      <c r="G39" s="782"/>
      <c r="H39" s="782"/>
      <c r="I39" s="782"/>
    </row>
    <row r="40" spans="1:9" ht="24.75" customHeight="1" x14ac:dyDescent="0.35">
      <c r="A40" s="517"/>
      <c r="B40" s="781"/>
      <c r="C40" s="782"/>
      <c r="D40" s="782"/>
      <c r="E40" s="782"/>
      <c r="F40" s="782"/>
      <c r="G40" s="782"/>
      <c r="H40" s="782"/>
      <c r="I40" s="782"/>
    </row>
    <row r="41" spans="1:9" ht="22.5" customHeight="1" x14ac:dyDescent="0.35">
      <c r="A41" s="517"/>
      <c r="B41" s="781"/>
      <c r="C41" s="782"/>
      <c r="D41" s="782"/>
      <c r="E41" s="782"/>
      <c r="F41" s="782"/>
      <c r="G41" s="782"/>
      <c r="H41" s="782"/>
      <c r="I41" s="782"/>
    </row>
    <row r="42" spans="1:9" ht="15" customHeight="1" x14ac:dyDescent="0.35">
      <c r="A42" s="517"/>
      <c r="B42" s="781"/>
      <c r="C42" s="782"/>
      <c r="D42" s="782"/>
      <c r="E42" s="782"/>
      <c r="F42" s="782"/>
      <c r="G42" s="782"/>
      <c r="H42" s="782"/>
      <c r="I42" s="782"/>
    </row>
    <row r="43" spans="1:9" ht="77.25" customHeight="1" x14ac:dyDescent="0.35">
      <c r="A43" s="518"/>
      <c r="B43" s="783"/>
      <c r="C43" s="784"/>
      <c r="D43" s="784"/>
      <c r="E43" s="784"/>
      <c r="F43" s="784"/>
      <c r="G43" s="784"/>
      <c r="H43" s="784"/>
      <c r="I43" s="784"/>
    </row>
    <row r="44" spans="1:9" ht="23.25" customHeight="1" x14ac:dyDescent="0.35">
      <c r="A44" s="506" t="s">
        <v>289</v>
      </c>
      <c r="B44" s="547"/>
      <c r="C44" s="547"/>
      <c r="D44" s="548" t="s">
        <v>661</v>
      </c>
      <c r="E44" s="548"/>
      <c r="F44" s="548"/>
      <c r="G44" s="548"/>
      <c r="H44" s="548"/>
      <c r="I44" s="510"/>
    </row>
    <row r="45" spans="1:9" ht="32.25" customHeight="1" x14ac:dyDescent="0.35">
      <c r="A45" s="509" t="s">
        <v>291</v>
      </c>
      <c r="B45" s="548"/>
      <c r="C45" s="548"/>
      <c r="D45" s="548" t="s">
        <v>1433</v>
      </c>
      <c r="E45" s="548"/>
      <c r="F45" s="548"/>
      <c r="G45" s="548"/>
      <c r="H45" s="548"/>
      <c r="I45" s="510"/>
    </row>
    <row r="46" spans="1:9" s="2" customFormat="1" ht="17.649999999999999" customHeight="1" x14ac:dyDescent="0.35">
      <c r="A46" s="515" t="s">
        <v>292</v>
      </c>
      <c r="B46" s="515"/>
      <c r="C46" s="515"/>
      <c r="D46" s="515"/>
      <c r="E46" s="515"/>
      <c r="F46" s="515"/>
      <c r="G46" s="515"/>
      <c r="H46" s="6">
        <v>35</v>
      </c>
      <c r="I46" s="197" t="s">
        <v>278</v>
      </c>
    </row>
    <row r="47" spans="1:9" x14ac:dyDescent="0.35">
      <c r="A47" s="516" t="s">
        <v>279</v>
      </c>
      <c r="B47" s="776" t="s">
        <v>662</v>
      </c>
      <c r="C47" s="777"/>
      <c r="D47" s="777"/>
      <c r="E47" s="777"/>
      <c r="F47" s="777"/>
      <c r="G47" s="777"/>
      <c r="H47" s="777"/>
      <c r="I47" s="777"/>
    </row>
    <row r="48" spans="1:9" x14ac:dyDescent="0.35">
      <c r="A48" s="517"/>
      <c r="B48" s="778"/>
      <c r="C48" s="779"/>
      <c r="D48" s="779"/>
      <c r="E48" s="779"/>
      <c r="F48" s="779"/>
      <c r="G48" s="779"/>
      <c r="H48" s="779"/>
      <c r="I48" s="779"/>
    </row>
    <row r="49" spans="1:9" x14ac:dyDescent="0.35">
      <c r="A49" s="517"/>
      <c r="B49" s="778"/>
      <c r="C49" s="779"/>
      <c r="D49" s="779"/>
      <c r="E49" s="779"/>
      <c r="F49" s="779"/>
      <c r="G49" s="779"/>
      <c r="H49" s="779"/>
      <c r="I49" s="779"/>
    </row>
    <row r="50" spans="1:9" x14ac:dyDescent="0.35">
      <c r="A50" s="517"/>
      <c r="B50" s="778"/>
      <c r="C50" s="779"/>
      <c r="D50" s="779"/>
      <c r="E50" s="779"/>
      <c r="F50" s="779"/>
      <c r="G50" s="779"/>
      <c r="H50" s="779"/>
      <c r="I50" s="779"/>
    </row>
    <row r="51" spans="1:9" x14ac:dyDescent="0.35">
      <c r="A51" s="517"/>
      <c r="B51" s="778"/>
      <c r="C51" s="779"/>
      <c r="D51" s="779"/>
      <c r="E51" s="779"/>
      <c r="F51" s="779"/>
      <c r="G51" s="779"/>
      <c r="H51" s="779"/>
      <c r="I51" s="779"/>
    </row>
    <row r="52" spans="1:9" ht="36" customHeight="1" x14ac:dyDescent="0.35">
      <c r="A52" s="517"/>
      <c r="B52" s="778"/>
      <c r="C52" s="779"/>
      <c r="D52" s="779"/>
      <c r="E52" s="779"/>
      <c r="F52" s="779"/>
      <c r="G52" s="779"/>
      <c r="H52" s="779"/>
      <c r="I52" s="779"/>
    </row>
    <row r="53" spans="1:9" ht="0.75" customHeight="1" x14ac:dyDescent="0.35">
      <c r="A53" s="517"/>
      <c r="B53" s="778"/>
      <c r="C53" s="779"/>
      <c r="D53" s="779"/>
      <c r="E53" s="779"/>
      <c r="F53" s="779"/>
      <c r="G53" s="779"/>
      <c r="H53" s="779"/>
      <c r="I53" s="779"/>
    </row>
    <row r="54" spans="1:9" ht="18.75" customHeight="1" x14ac:dyDescent="0.35">
      <c r="A54" s="517"/>
      <c r="B54" s="778"/>
      <c r="C54" s="779"/>
      <c r="D54" s="779"/>
      <c r="E54" s="779"/>
      <c r="F54" s="779"/>
      <c r="G54" s="779"/>
      <c r="H54" s="779"/>
      <c r="I54" s="779"/>
    </row>
    <row r="55" spans="1:9" ht="21.75" customHeight="1" x14ac:dyDescent="0.35">
      <c r="A55" s="517"/>
      <c r="B55" s="778"/>
      <c r="C55" s="779"/>
      <c r="D55" s="779"/>
      <c r="E55" s="779"/>
      <c r="F55" s="779"/>
      <c r="G55" s="779"/>
      <c r="H55" s="779"/>
      <c r="I55" s="779"/>
    </row>
    <row r="56" spans="1:9" ht="41.25" customHeight="1" x14ac:dyDescent="0.35">
      <c r="A56" s="518"/>
      <c r="B56" s="848"/>
      <c r="C56" s="849"/>
      <c r="D56" s="849"/>
      <c r="E56" s="849"/>
      <c r="F56" s="849"/>
      <c r="G56" s="849"/>
      <c r="H56" s="849"/>
      <c r="I56" s="849"/>
    </row>
    <row r="57" spans="1:9" ht="32.25" customHeight="1" x14ac:dyDescent="0.35">
      <c r="A57" s="506" t="s">
        <v>289</v>
      </c>
      <c r="B57" s="547"/>
      <c r="C57" s="547"/>
      <c r="D57" s="548" t="s">
        <v>1434</v>
      </c>
      <c r="E57" s="548"/>
      <c r="F57" s="548"/>
      <c r="G57" s="548"/>
      <c r="H57" s="548"/>
      <c r="I57" s="510"/>
    </row>
    <row r="58" spans="1:9" ht="38.15" customHeight="1" x14ac:dyDescent="0.35">
      <c r="A58" s="509" t="s">
        <v>291</v>
      </c>
      <c r="B58" s="548"/>
      <c r="C58" s="548"/>
      <c r="D58" s="548" t="s">
        <v>1435</v>
      </c>
      <c r="E58" s="547"/>
      <c r="F58" s="547"/>
      <c r="G58" s="547"/>
      <c r="H58" s="547"/>
      <c r="I58" s="507"/>
    </row>
    <row r="59" spans="1:9" ht="21.65" customHeight="1" x14ac:dyDescent="0.35">
      <c r="A59" s="1" t="s">
        <v>301</v>
      </c>
    </row>
    <row r="60" spans="1:9" ht="174.75" customHeight="1" x14ac:dyDescent="0.35">
      <c r="A60" s="506" t="s">
        <v>302</v>
      </c>
      <c r="B60" s="547"/>
      <c r="C60" s="394" t="s">
        <v>1460</v>
      </c>
      <c r="D60" s="394"/>
      <c r="E60" s="394"/>
      <c r="F60" s="394"/>
      <c r="G60" s="394"/>
      <c r="H60" s="394"/>
      <c r="I60" s="563"/>
    </row>
    <row r="61" spans="1:9" ht="156" customHeight="1" x14ac:dyDescent="0.35">
      <c r="A61" s="506" t="s">
        <v>304</v>
      </c>
      <c r="B61" s="547"/>
      <c r="C61" s="394" t="s">
        <v>1461</v>
      </c>
      <c r="D61" s="394"/>
      <c r="E61" s="394"/>
      <c r="F61" s="394"/>
      <c r="G61" s="394"/>
      <c r="H61" s="394"/>
      <c r="I61" s="563"/>
    </row>
    <row r="63" spans="1:9" x14ac:dyDescent="0.35">
      <c r="A63" s="2" t="s">
        <v>305</v>
      </c>
      <c r="B63" s="7"/>
      <c r="C63" s="284"/>
      <c r="D63" s="7"/>
      <c r="E63" s="7"/>
      <c r="F63" s="7"/>
      <c r="G63" s="7"/>
    </row>
    <row r="64" spans="1:9" ht="27" customHeight="1" x14ac:dyDescent="0.35">
      <c r="A64" s="513" t="s">
        <v>306</v>
      </c>
      <c r="B64" s="513"/>
      <c r="C64" s="513"/>
      <c r="D64" s="513"/>
      <c r="E64" s="513"/>
      <c r="F64" s="513"/>
      <c r="G64" s="513"/>
      <c r="H64" s="43">
        <v>2</v>
      </c>
      <c r="I64" s="243" t="s">
        <v>307</v>
      </c>
    </row>
    <row r="65" spans="1:9" ht="27" customHeight="1" x14ac:dyDescent="0.35">
      <c r="A65" s="513" t="s">
        <v>308</v>
      </c>
      <c r="B65" s="513"/>
      <c r="C65" s="513"/>
      <c r="D65" s="513"/>
      <c r="E65" s="513"/>
      <c r="F65" s="513"/>
      <c r="G65" s="513"/>
      <c r="H65" s="43">
        <v>3</v>
      </c>
      <c r="I65" s="243" t="s">
        <v>307</v>
      </c>
    </row>
    <row r="66" spans="1:9" x14ac:dyDescent="0.35">
      <c r="A66" s="250"/>
      <c r="B66" s="250"/>
      <c r="C66" s="250"/>
      <c r="D66" s="250"/>
      <c r="E66" s="250"/>
      <c r="F66" s="250"/>
      <c r="G66" s="250"/>
      <c r="H66" s="251"/>
      <c r="I66" s="181"/>
    </row>
    <row r="67" spans="1:9" x14ac:dyDescent="0.35">
      <c r="A67" s="511" t="s">
        <v>309</v>
      </c>
      <c r="B67" s="511"/>
      <c r="C67" s="511"/>
      <c r="D67" s="511"/>
      <c r="E67" s="511"/>
      <c r="F67" s="511"/>
      <c r="G67" s="511"/>
      <c r="H67" s="53"/>
      <c r="I67" s="11"/>
    </row>
    <row r="68" spans="1:9" ht="17.649999999999999" customHeight="1" x14ac:dyDescent="0.35">
      <c r="A68" s="503" t="s">
        <v>310</v>
      </c>
      <c r="B68" s="503"/>
      <c r="C68" s="503"/>
      <c r="D68" s="503"/>
      <c r="E68" s="503"/>
      <c r="F68" s="207">
        <f>SUM(F69:F74)</f>
        <v>75</v>
      </c>
      <c r="G68" s="207" t="s">
        <v>278</v>
      </c>
      <c r="H68" s="19">
        <f>F68/25</f>
        <v>3</v>
      </c>
      <c r="I68" s="185" t="s">
        <v>307</v>
      </c>
    </row>
    <row r="69" spans="1:9" ht="17.649999999999999" customHeight="1" x14ac:dyDescent="0.35">
      <c r="A69" s="12" t="s">
        <v>143</v>
      </c>
      <c r="B69" s="504" t="s">
        <v>145</v>
      </c>
      <c r="C69" s="504"/>
      <c r="D69" s="504"/>
      <c r="E69" s="504"/>
      <c r="F69" s="207">
        <v>25</v>
      </c>
      <c r="G69" s="207" t="s">
        <v>278</v>
      </c>
      <c r="H69" s="20"/>
      <c r="I69" s="14"/>
    </row>
    <row r="70" spans="1:9" ht="17.649999999999999" customHeight="1" x14ac:dyDescent="0.35">
      <c r="B70" s="504" t="s">
        <v>311</v>
      </c>
      <c r="C70" s="504"/>
      <c r="D70" s="504"/>
      <c r="E70" s="504"/>
      <c r="F70" s="207">
        <v>35</v>
      </c>
      <c r="G70" s="207" t="s">
        <v>278</v>
      </c>
      <c r="H70" s="21"/>
      <c r="I70" s="16"/>
    </row>
    <row r="71" spans="1:9" ht="17.649999999999999" customHeight="1" x14ac:dyDescent="0.35">
      <c r="B71" s="504" t="s">
        <v>312</v>
      </c>
      <c r="C71" s="504"/>
      <c r="D71" s="504"/>
      <c r="E71" s="504"/>
      <c r="F71" s="207">
        <v>13</v>
      </c>
      <c r="G71" s="207" t="s">
        <v>278</v>
      </c>
      <c r="H71" s="21"/>
      <c r="I71" s="16"/>
    </row>
    <row r="72" spans="1:9" ht="17.649999999999999" customHeight="1" x14ac:dyDescent="0.35">
      <c r="B72" s="504" t="s">
        <v>313</v>
      </c>
      <c r="C72" s="504"/>
      <c r="D72" s="504"/>
      <c r="E72" s="504"/>
      <c r="F72" s="207" t="s">
        <v>165</v>
      </c>
      <c r="G72" s="207" t="s">
        <v>278</v>
      </c>
      <c r="H72" s="21"/>
      <c r="I72" s="16"/>
    </row>
    <row r="73" spans="1:9" ht="17.649999999999999" customHeight="1" x14ac:dyDescent="0.35">
      <c r="B73" s="504" t="s">
        <v>314</v>
      </c>
      <c r="C73" s="504"/>
      <c r="D73" s="504"/>
      <c r="E73" s="504"/>
      <c r="F73" s="207" t="s">
        <v>165</v>
      </c>
      <c r="G73" s="207" t="s">
        <v>278</v>
      </c>
      <c r="H73" s="21"/>
      <c r="I73" s="16"/>
    </row>
    <row r="74" spans="1:9" ht="17.649999999999999" customHeight="1" x14ac:dyDescent="0.35">
      <c r="B74" s="504" t="s">
        <v>315</v>
      </c>
      <c r="C74" s="504"/>
      <c r="D74" s="504"/>
      <c r="E74" s="504"/>
      <c r="F74" s="207">
        <v>2</v>
      </c>
      <c r="G74" s="207" t="s">
        <v>278</v>
      </c>
      <c r="H74" s="22"/>
      <c r="I74" s="199"/>
    </row>
    <row r="75" spans="1:9" ht="31.15" customHeight="1" x14ac:dyDescent="0.35">
      <c r="A75" s="503" t="s">
        <v>316</v>
      </c>
      <c r="B75" s="503"/>
      <c r="C75" s="503"/>
      <c r="D75" s="503"/>
      <c r="E75" s="503"/>
      <c r="F75" s="207" t="s">
        <v>165</v>
      </c>
      <c r="G75" s="207" t="s">
        <v>278</v>
      </c>
      <c r="H75" s="19" t="s">
        <v>165</v>
      </c>
      <c r="I75" s="185" t="s">
        <v>307</v>
      </c>
    </row>
    <row r="76" spans="1:9" ht="17.649999999999999" customHeight="1" x14ac:dyDescent="0.35">
      <c r="A76" s="504" t="s">
        <v>317</v>
      </c>
      <c r="B76" s="504"/>
      <c r="C76" s="504"/>
      <c r="D76" s="504"/>
      <c r="E76" s="504"/>
      <c r="F76" s="207">
        <v>50</v>
      </c>
      <c r="G76" s="207" t="s">
        <v>278</v>
      </c>
      <c r="H76" s="19">
        <f>F76/25</f>
        <v>2</v>
      </c>
      <c r="I76" s="185" t="s">
        <v>307</v>
      </c>
    </row>
  </sheetData>
  <mergeCells count="65">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B26:G26"/>
    <mergeCell ref="A15:I15"/>
    <mergeCell ref="A16:B16"/>
    <mergeCell ref="C16:I16"/>
    <mergeCell ref="A18:D18"/>
    <mergeCell ref="A19:A20"/>
    <mergeCell ref="B19:G20"/>
    <mergeCell ref="H19:I19"/>
    <mergeCell ref="A21:I21"/>
    <mergeCell ref="B22:G22"/>
    <mergeCell ref="B23:G23"/>
    <mergeCell ref="A24:I24"/>
    <mergeCell ref="B25:G25"/>
    <mergeCell ref="A47:A56"/>
    <mergeCell ref="B47:I56"/>
    <mergeCell ref="B27:G27"/>
    <mergeCell ref="A28:I28"/>
    <mergeCell ref="B29:G29"/>
    <mergeCell ref="A32:G32"/>
    <mergeCell ref="A33:A43"/>
    <mergeCell ref="B33:I43"/>
    <mergeCell ref="A44:C44"/>
    <mergeCell ref="D44:I44"/>
    <mergeCell ref="A45:C45"/>
    <mergeCell ref="D45:I45"/>
    <mergeCell ref="A46:G46"/>
    <mergeCell ref="B69:E69"/>
    <mergeCell ref="A57:C57"/>
    <mergeCell ref="D57:I57"/>
    <mergeCell ref="A58:C58"/>
    <mergeCell ref="D58:I58"/>
    <mergeCell ref="A60:B60"/>
    <mergeCell ref="C60:I60"/>
    <mergeCell ref="A61:B61"/>
    <mergeCell ref="C61:I61"/>
    <mergeCell ref="A64:G64"/>
    <mergeCell ref="A67:G67"/>
    <mergeCell ref="A68:E68"/>
    <mergeCell ref="A65:G65"/>
    <mergeCell ref="A76:E76"/>
    <mergeCell ref="B70:E70"/>
    <mergeCell ref="B71:E71"/>
    <mergeCell ref="B72:E72"/>
    <mergeCell ref="B73:E73"/>
    <mergeCell ref="B74:E74"/>
    <mergeCell ref="A75:E75"/>
  </mergeCells>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2:F15"/>
  <sheetViews>
    <sheetView view="pageBreakPreview" zoomScaleNormal="100" zoomScaleSheetLayoutView="100" workbookViewId="0">
      <selection activeCell="B12" sqref="B12"/>
    </sheetView>
  </sheetViews>
  <sheetFormatPr defaultColWidth="8.81640625" defaultRowHeight="13" x14ac:dyDescent="0.35"/>
  <cols>
    <col min="1" max="1" width="23.54296875" style="3" customWidth="1"/>
    <col min="2" max="2" width="65.453125" style="3" customWidth="1"/>
    <col min="3" max="16384" width="8.81640625" style="3"/>
  </cols>
  <sheetData>
    <row r="2" spans="1:6" s="7" customFormat="1" x14ac:dyDescent="0.35">
      <c r="A2" s="850" t="s">
        <v>213</v>
      </c>
      <c r="B2" s="850"/>
    </row>
    <row r="3" spans="1:6" s="7" customFormat="1" x14ac:dyDescent="0.35">
      <c r="A3" s="178"/>
      <c r="B3" s="178"/>
    </row>
    <row r="4" spans="1:6" s="7" customFormat="1" x14ac:dyDescent="0.35">
      <c r="A4" s="191" t="s">
        <v>27</v>
      </c>
      <c r="B4" s="190"/>
    </row>
    <row r="5" spans="1:6" s="7" customFormat="1" x14ac:dyDescent="0.35">
      <c r="A5" s="47" t="s">
        <v>214</v>
      </c>
      <c r="B5" s="27"/>
    </row>
    <row r="6" spans="1:6" s="7" customFormat="1" x14ac:dyDescent="0.35">
      <c r="A6" s="47" t="s">
        <v>29</v>
      </c>
      <c r="B6" s="27"/>
    </row>
    <row r="7" spans="1:6" x14ac:dyDescent="0.35">
      <c r="A7" s="47" t="s">
        <v>215</v>
      </c>
      <c r="B7" s="27"/>
    </row>
    <row r="8" spans="1:6" x14ac:dyDescent="0.35">
      <c r="A8" s="28"/>
      <c r="B8" s="27"/>
    </row>
    <row r="9" spans="1:6" x14ac:dyDescent="0.35">
      <c r="A9" s="2" t="s">
        <v>216</v>
      </c>
    </row>
    <row r="10" spans="1:6" ht="32.25" customHeight="1" x14ac:dyDescent="0.35">
      <c r="A10" s="186" t="s">
        <v>217</v>
      </c>
      <c r="B10" s="391"/>
      <c r="C10" s="149"/>
      <c r="D10" s="149"/>
      <c r="E10" s="149"/>
      <c r="F10" s="149"/>
    </row>
    <row r="11" spans="1:6" ht="118" customHeight="1" x14ac:dyDescent="0.35">
      <c r="A11" s="186" t="s">
        <v>218</v>
      </c>
      <c r="B11" s="392" t="s">
        <v>1554</v>
      </c>
      <c r="C11" s="17"/>
      <c r="D11" s="17"/>
      <c r="E11" s="17"/>
      <c r="F11" s="17"/>
    </row>
    <row r="12" spans="1:6" ht="201" customHeight="1" x14ac:dyDescent="0.35">
      <c r="A12" s="186" t="s">
        <v>219</v>
      </c>
      <c r="B12" s="150" t="s">
        <v>1437</v>
      </c>
      <c r="C12" s="151"/>
      <c r="D12" s="151"/>
      <c r="E12" s="151"/>
      <c r="F12" s="151"/>
    </row>
    <row r="13" spans="1:6" x14ac:dyDescent="0.35">
      <c r="C13" s="17"/>
      <c r="D13" s="17"/>
      <c r="E13" s="17"/>
      <c r="F13" s="17"/>
    </row>
    <row r="14" spans="1:6" x14ac:dyDescent="0.35">
      <c r="A14" s="472"/>
      <c r="B14" s="472"/>
      <c r="C14" s="17"/>
      <c r="D14" s="17"/>
      <c r="E14" s="17"/>
      <c r="F14" s="17"/>
    </row>
    <row r="15" spans="1:6" x14ac:dyDescent="0.35">
      <c r="C15" s="17"/>
      <c r="D15" s="17"/>
      <c r="E15" s="17"/>
      <c r="F15" s="17"/>
    </row>
  </sheetData>
  <mergeCells count="2">
    <mergeCell ref="A2:B2"/>
    <mergeCell ref="A14:B14"/>
  </mergeCells>
  <pageMargins left="0.25" right="0.25"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3"/>
  <sheetViews>
    <sheetView view="pageLayout" zoomScaleNormal="100" zoomScaleSheetLayoutView="118" workbookViewId="0">
      <selection activeCell="F13" sqref="F13:I13"/>
    </sheetView>
  </sheetViews>
  <sheetFormatPr defaultColWidth="8.81640625" defaultRowHeight="13" x14ac:dyDescent="0.35"/>
  <cols>
    <col min="1" max="1" width="10.81640625" style="3" customWidth="1"/>
    <col min="2" max="2" width="9.7265625" style="3" customWidth="1"/>
    <col min="3" max="3" width="8.26953125" style="3" customWidth="1"/>
    <col min="4" max="4" width="9.7265625" style="3" customWidth="1"/>
    <col min="5" max="5" width="8" style="3" customWidth="1"/>
    <col min="6" max="6" width="9.26953125" style="3" customWidth="1"/>
    <col min="7" max="7" width="11.1796875" style="3" customWidth="1"/>
    <col min="8" max="8" width="11.54296875" style="3" customWidth="1"/>
    <col min="9" max="9" width="8.7265625" style="3" customWidth="1"/>
    <col min="10" max="10" width="2.7265625" style="3" customWidth="1"/>
    <col min="11" max="16384" width="8.81640625" style="3"/>
  </cols>
  <sheetData>
    <row r="1" spans="1:9" x14ac:dyDescent="0.35">
      <c r="A1" s="1" t="s">
        <v>241</v>
      </c>
    </row>
    <row r="2" spans="1:9" x14ac:dyDescent="0.35">
      <c r="A2" s="421" t="s">
        <v>154</v>
      </c>
      <c r="B2" s="421"/>
      <c r="C2" s="421"/>
      <c r="D2" s="421"/>
      <c r="E2" s="421"/>
      <c r="F2" s="421"/>
      <c r="G2" s="421"/>
      <c r="H2" s="421"/>
      <c r="I2" s="421"/>
    </row>
    <row r="3" spans="1:9" x14ac:dyDescent="0.35">
      <c r="A3" s="504" t="s">
        <v>141</v>
      </c>
      <c r="B3" s="504"/>
      <c r="C3" s="544"/>
      <c r="D3" s="545">
        <v>4</v>
      </c>
      <c r="E3" s="504"/>
      <c r="F3" s="504"/>
      <c r="G3" s="504"/>
      <c r="H3" s="504"/>
      <c r="I3" s="504"/>
    </row>
    <row r="4" spans="1:9" x14ac:dyDescent="0.35">
      <c r="A4" s="504" t="s">
        <v>140</v>
      </c>
      <c r="B4" s="504"/>
      <c r="C4" s="544"/>
      <c r="D4" s="545" t="s">
        <v>559</v>
      </c>
      <c r="E4" s="504"/>
      <c r="F4" s="504"/>
      <c r="G4" s="504"/>
      <c r="H4" s="504"/>
      <c r="I4" s="504"/>
    </row>
    <row r="5" spans="1:9" x14ac:dyDescent="0.35">
      <c r="A5" s="504" t="s">
        <v>144</v>
      </c>
      <c r="B5" s="504"/>
      <c r="C5" s="544"/>
      <c r="D5" s="545" t="s">
        <v>243</v>
      </c>
      <c r="E5" s="504"/>
      <c r="F5" s="504"/>
      <c r="G5" s="504"/>
      <c r="H5" s="504"/>
      <c r="I5" s="504"/>
    </row>
    <row r="6" spans="1:9" ht="28.5" customHeight="1" x14ac:dyDescent="0.35">
      <c r="A6" s="504" t="s">
        <v>244</v>
      </c>
      <c r="B6" s="504"/>
      <c r="C6" s="544"/>
      <c r="D6" s="512" t="s">
        <v>560</v>
      </c>
      <c r="E6" s="503"/>
      <c r="F6" s="503"/>
      <c r="G6" s="503"/>
      <c r="H6" s="503"/>
      <c r="I6" s="503"/>
    </row>
    <row r="8" spans="1:9" x14ac:dyDescent="0.35">
      <c r="A8" s="546" t="s">
        <v>245</v>
      </c>
      <c r="B8" s="546"/>
      <c r="C8" s="546"/>
      <c r="D8" s="546"/>
      <c r="E8" s="546"/>
      <c r="F8" s="546"/>
      <c r="G8" s="546"/>
      <c r="H8" s="546"/>
      <c r="I8" s="546"/>
    </row>
    <row r="9" spans="1:9" x14ac:dyDescent="0.35">
      <c r="A9" s="421" t="s">
        <v>1487</v>
      </c>
      <c r="B9" s="421"/>
      <c r="C9" s="421"/>
      <c r="D9" s="421"/>
      <c r="E9" s="421"/>
      <c r="F9" s="421"/>
      <c r="G9" s="421"/>
      <c r="H9" s="421"/>
      <c r="I9" s="421"/>
    </row>
    <row r="10" spans="1:9" x14ac:dyDescent="0.35">
      <c r="A10" s="504" t="s">
        <v>10</v>
      </c>
      <c r="B10" s="504"/>
      <c r="C10" s="504"/>
      <c r="D10" s="504"/>
      <c r="E10" s="544"/>
      <c r="F10" s="545" t="s">
        <v>11</v>
      </c>
      <c r="G10" s="504"/>
      <c r="H10" s="504"/>
      <c r="I10" s="504"/>
    </row>
    <row r="11" spans="1:9" x14ac:dyDescent="0.35">
      <c r="A11" s="504" t="s">
        <v>246</v>
      </c>
      <c r="B11" s="504"/>
      <c r="C11" s="504"/>
      <c r="D11" s="504"/>
      <c r="E11" s="544"/>
      <c r="F11" s="545" t="s">
        <v>247</v>
      </c>
      <c r="G11" s="504"/>
      <c r="H11" s="504"/>
      <c r="I11" s="504"/>
    </row>
    <row r="12" spans="1:9" x14ac:dyDescent="0.35">
      <c r="A12" s="504" t="s">
        <v>248</v>
      </c>
      <c r="B12" s="504"/>
      <c r="C12" s="504"/>
      <c r="D12" s="504"/>
      <c r="E12" s="544"/>
      <c r="F12" s="545">
        <v>1</v>
      </c>
      <c r="G12" s="504"/>
      <c r="H12" s="504"/>
      <c r="I12" s="504"/>
    </row>
    <row r="13" spans="1:9" x14ac:dyDescent="0.35">
      <c r="A13" s="504" t="s">
        <v>16</v>
      </c>
      <c r="B13" s="504"/>
      <c r="C13" s="504"/>
      <c r="D13" s="504"/>
      <c r="E13" s="544"/>
      <c r="F13" s="545" t="s">
        <v>17</v>
      </c>
      <c r="G13" s="504"/>
      <c r="H13" s="504"/>
      <c r="I13" s="504"/>
    </row>
    <row r="15" spans="1:9" x14ac:dyDescent="0.35">
      <c r="A15" s="421" t="s">
        <v>249</v>
      </c>
      <c r="B15" s="421"/>
      <c r="C15" s="421"/>
      <c r="D15" s="421"/>
      <c r="E15" s="421"/>
      <c r="F15" s="421"/>
      <c r="G15" s="421"/>
      <c r="H15" s="421"/>
      <c r="I15" s="421"/>
    </row>
    <row r="16" spans="1:9" ht="37.5" customHeight="1" x14ac:dyDescent="0.35">
      <c r="A16" s="503" t="s">
        <v>250</v>
      </c>
      <c r="B16" s="531"/>
      <c r="C16" s="512" t="s">
        <v>1116</v>
      </c>
      <c r="D16" s="503"/>
      <c r="E16" s="503"/>
      <c r="F16" s="503"/>
      <c r="G16" s="503"/>
      <c r="H16" s="503"/>
      <c r="I16" s="503"/>
    </row>
    <row r="18" spans="1:10" x14ac:dyDescent="0.35">
      <c r="A18" s="511" t="s">
        <v>252</v>
      </c>
      <c r="B18" s="511"/>
      <c r="C18" s="511"/>
      <c r="D18" s="511"/>
    </row>
    <row r="19" spans="1:10" x14ac:dyDescent="0.35">
      <c r="A19" s="532" t="s">
        <v>32</v>
      </c>
      <c r="B19" s="534" t="s">
        <v>33</v>
      </c>
      <c r="C19" s="535"/>
      <c r="D19" s="535"/>
      <c r="E19" s="535"/>
      <c r="F19" s="535"/>
      <c r="G19" s="532"/>
      <c r="H19" s="538" t="s">
        <v>253</v>
      </c>
      <c r="I19" s="539"/>
    </row>
    <row r="20" spans="1:10" ht="26" x14ac:dyDescent="0.35">
      <c r="A20" s="533"/>
      <c r="B20" s="536"/>
      <c r="C20" s="537"/>
      <c r="D20" s="537"/>
      <c r="E20" s="537"/>
      <c r="F20" s="537"/>
      <c r="G20" s="533"/>
      <c r="H20" s="287" t="s">
        <v>254</v>
      </c>
      <c r="I20" s="288" t="s">
        <v>36</v>
      </c>
    </row>
    <row r="21" spans="1:10" s="2" customFormat="1" ht="17.649999999999999" customHeight="1" x14ac:dyDescent="0.35">
      <c r="A21" s="540" t="s">
        <v>37</v>
      </c>
      <c r="B21" s="540"/>
      <c r="C21" s="540"/>
      <c r="D21" s="540"/>
      <c r="E21" s="540"/>
      <c r="F21" s="540"/>
      <c r="G21" s="540"/>
      <c r="H21" s="540"/>
      <c r="I21" s="540"/>
      <c r="J21" s="7"/>
    </row>
    <row r="22" spans="1:10" ht="36" customHeight="1" x14ac:dyDescent="0.35">
      <c r="A22" s="286" t="s">
        <v>561</v>
      </c>
      <c r="B22" s="541" t="s">
        <v>1173</v>
      </c>
      <c r="C22" s="542"/>
      <c r="D22" s="542"/>
      <c r="E22" s="542"/>
      <c r="F22" s="542"/>
      <c r="G22" s="543"/>
      <c r="H22" s="296" t="s">
        <v>38</v>
      </c>
      <c r="I22" s="4" t="s">
        <v>44</v>
      </c>
      <c r="J22" s="17"/>
    </row>
    <row r="23" spans="1:10" s="2" customFormat="1" ht="17.649999999999999" customHeight="1" x14ac:dyDescent="0.35">
      <c r="A23" s="540" t="s">
        <v>261</v>
      </c>
      <c r="B23" s="540"/>
      <c r="C23" s="540"/>
      <c r="D23" s="540"/>
      <c r="E23" s="540"/>
      <c r="F23" s="540"/>
      <c r="G23" s="540"/>
      <c r="H23" s="540"/>
      <c r="I23" s="540"/>
      <c r="J23" s="7"/>
    </row>
    <row r="24" spans="1:10" ht="43.5" customHeight="1" x14ac:dyDescent="0.35">
      <c r="A24" s="286" t="s">
        <v>562</v>
      </c>
      <c r="B24" s="510" t="s">
        <v>582</v>
      </c>
      <c r="C24" s="508"/>
      <c r="D24" s="508"/>
      <c r="E24" s="508"/>
      <c r="F24" s="508"/>
      <c r="G24" s="509"/>
      <c r="H24" s="296" t="s">
        <v>73</v>
      </c>
      <c r="I24" s="4" t="s">
        <v>44</v>
      </c>
      <c r="J24" s="17"/>
    </row>
    <row r="25" spans="1:10" s="2" customFormat="1" ht="17.649999999999999" customHeight="1" x14ac:dyDescent="0.35">
      <c r="A25" s="540" t="s">
        <v>271</v>
      </c>
      <c r="B25" s="540"/>
      <c r="C25" s="540"/>
      <c r="D25" s="540"/>
      <c r="E25" s="540"/>
      <c r="F25" s="540"/>
      <c r="G25" s="540"/>
      <c r="H25" s="540"/>
      <c r="I25" s="540"/>
      <c r="J25" s="7"/>
    </row>
    <row r="26" spans="1:10" ht="29.25" customHeight="1" x14ac:dyDescent="0.35">
      <c r="A26" s="286" t="s">
        <v>563</v>
      </c>
      <c r="B26" s="512" t="s">
        <v>687</v>
      </c>
      <c r="C26" s="503"/>
      <c r="D26" s="503"/>
      <c r="E26" s="503"/>
      <c r="F26" s="503"/>
      <c r="G26" s="531"/>
      <c r="H26" s="296" t="s">
        <v>123</v>
      </c>
      <c r="I26" s="4" t="s">
        <v>44</v>
      </c>
      <c r="J26" s="17"/>
    </row>
    <row r="27" spans="1:10" x14ac:dyDescent="0.35">
      <c r="J27" s="17"/>
    </row>
    <row r="28" spans="1:10" x14ac:dyDescent="0.35">
      <c r="A28" s="1" t="s">
        <v>276</v>
      </c>
    </row>
    <row r="29" spans="1:10" s="2" customFormat="1" ht="17.649999999999999" customHeight="1" x14ac:dyDescent="0.35">
      <c r="A29" s="515" t="s">
        <v>277</v>
      </c>
      <c r="B29" s="515"/>
      <c r="C29" s="515"/>
      <c r="D29" s="515"/>
      <c r="E29" s="515"/>
      <c r="F29" s="515"/>
      <c r="G29" s="515"/>
      <c r="H29" s="6">
        <v>15</v>
      </c>
      <c r="I29" s="197" t="s">
        <v>278</v>
      </c>
      <c r="J29" s="7"/>
    </row>
    <row r="30" spans="1:10" x14ac:dyDescent="0.35">
      <c r="A30" s="516" t="s">
        <v>279</v>
      </c>
      <c r="B30" s="525" t="s">
        <v>564</v>
      </c>
      <c r="C30" s="526"/>
      <c r="D30" s="526"/>
      <c r="E30" s="526"/>
      <c r="F30" s="526"/>
      <c r="G30" s="526"/>
      <c r="H30" s="526"/>
      <c r="I30" s="526"/>
      <c r="J30" s="17"/>
    </row>
    <row r="31" spans="1:10" x14ac:dyDescent="0.35">
      <c r="A31" s="517"/>
      <c r="B31" s="527" t="s">
        <v>565</v>
      </c>
      <c r="C31" s="528"/>
      <c r="D31" s="528"/>
      <c r="E31" s="528"/>
      <c r="F31" s="528"/>
      <c r="G31" s="528"/>
      <c r="H31" s="528"/>
      <c r="I31" s="528"/>
      <c r="J31" s="17"/>
    </row>
    <row r="32" spans="1:10" x14ac:dyDescent="0.35">
      <c r="A32" s="517"/>
      <c r="B32" s="527" t="s">
        <v>566</v>
      </c>
      <c r="C32" s="528"/>
      <c r="D32" s="528"/>
      <c r="E32" s="528"/>
      <c r="F32" s="528"/>
      <c r="G32" s="528"/>
      <c r="H32" s="528"/>
      <c r="I32" s="528"/>
      <c r="J32" s="17"/>
    </row>
    <row r="33" spans="1:10" x14ac:dyDescent="0.35">
      <c r="A33" s="517"/>
      <c r="B33" s="527" t="s">
        <v>567</v>
      </c>
      <c r="C33" s="528"/>
      <c r="D33" s="528"/>
      <c r="E33" s="528"/>
      <c r="F33" s="528"/>
      <c r="G33" s="528"/>
      <c r="H33" s="528"/>
      <c r="I33" s="528"/>
      <c r="J33" s="17"/>
    </row>
    <row r="34" spans="1:10" x14ac:dyDescent="0.35">
      <c r="A34" s="518"/>
      <c r="B34" s="529" t="s">
        <v>568</v>
      </c>
      <c r="C34" s="530"/>
      <c r="D34" s="530"/>
      <c r="E34" s="530"/>
      <c r="F34" s="530"/>
      <c r="G34" s="530"/>
      <c r="H34" s="530"/>
      <c r="I34" s="530"/>
      <c r="J34" s="17"/>
    </row>
    <row r="35" spans="1:10" x14ac:dyDescent="0.35">
      <c r="A35" s="505" t="s">
        <v>289</v>
      </c>
      <c r="B35" s="505"/>
      <c r="C35" s="506"/>
      <c r="D35" s="507" t="s">
        <v>1156</v>
      </c>
      <c r="E35" s="505"/>
      <c r="F35" s="505"/>
      <c r="G35" s="505"/>
      <c r="H35" s="505"/>
      <c r="I35" s="505"/>
      <c r="J35" s="17"/>
    </row>
    <row r="36" spans="1:10" ht="29.25" customHeight="1" x14ac:dyDescent="0.35">
      <c r="A36" s="508" t="s">
        <v>291</v>
      </c>
      <c r="B36" s="508"/>
      <c r="C36" s="509"/>
      <c r="D36" s="510" t="s">
        <v>1157</v>
      </c>
      <c r="E36" s="508"/>
      <c r="F36" s="508"/>
      <c r="G36" s="508"/>
      <c r="H36" s="508"/>
      <c r="I36" s="508"/>
      <c r="J36" s="17"/>
    </row>
    <row r="37" spans="1:10" s="2" customFormat="1" ht="17.649999999999999" customHeight="1" x14ac:dyDescent="0.35">
      <c r="A37" s="515" t="s">
        <v>358</v>
      </c>
      <c r="B37" s="515"/>
      <c r="C37" s="515"/>
      <c r="D37" s="515"/>
      <c r="E37" s="515"/>
      <c r="F37" s="515"/>
      <c r="G37" s="515"/>
      <c r="H37" s="6">
        <v>30</v>
      </c>
      <c r="I37" s="197" t="s">
        <v>278</v>
      </c>
      <c r="J37" s="7"/>
    </row>
    <row r="38" spans="1:10" ht="45.75" customHeight="1" x14ac:dyDescent="0.35">
      <c r="A38" s="516" t="s">
        <v>279</v>
      </c>
      <c r="B38" s="519" t="s">
        <v>569</v>
      </c>
      <c r="C38" s="520"/>
      <c r="D38" s="520"/>
      <c r="E38" s="520"/>
      <c r="F38" s="520"/>
      <c r="G38" s="520"/>
      <c r="H38" s="520"/>
      <c r="I38" s="520"/>
      <c r="J38" s="17"/>
    </row>
    <row r="39" spans="1:10" ht="80.25" customHeight="1" x14ac:dyDescent="0.35">
      <c r="A39" s="517"/>
      <c r="B39" s="521" t="s">
        <v>570</v>
      </c>
      <c r="C39" s="522"/>
      <c r="D39" s="522"/>
      <c r="E39" s="522"/>
      <c r="F39" s="522"/>
      <c r="G39" s="522"/>
      <c r="H39" s="522"/>
      <c r="I39" s="522"/>
      <c r="J39" s="17"/>
    </row>
    <row r="40" spans="1:10" ht="52.5" customHeight="1" x14ac:dyDescent="0.35">
      <c r="A40" s="517"/>
      <c r="B40" s="521" t="s">
        <v>571</v>
      </c>
      <c r="C40" s="522"/>
      <c r="D40" s="522"/>
      <c r="E40" s="522"/>
      <c r="F40" s="522"/>
      <c r="G40" s="522"/>
      <c r="H40" s="522"/>
      <c r="I40" s="522"/>
      <c r="J40" s="17"/>
    </row>
    <row r="41" spans="1:10" ht="28.5" customHeight="1" x14ac:dyDescent="0.35">
      <c r="A41" s="517"/>
      <c r="B41" s="521" t="s">
        <v>572</v>
      </c>
      <c r="C41" s="522"/>
      <c r="D41" s="522"/>
      <c r="E41" s="522"/>
      <c r="F41" s="522"/>
      <c r="G41" s="522"/>
      <c r="H41" s="522"/>
      <c r="I41" s="522"/>
      <c r="J41" s="17"/>
    </row>
    <row r="42" spans="1:10" x14ac:dyDescent="0.35">
      <c r="A42" s="518"/>
      <c r="B42" s="523" t="s">
        <v>568</v>
      </c>
      <c r="C42" s="524"/>
      <c r="D42" s="524"/>
      <c r="E42" s="524"/>
      <c r="F42" s="524"/>
      <c r="G42" s="524"/>
      <c r="H42" s="524"/>
      <c r="I42" s="524"/>
      <c r="J42" s="17"/>
    </row>
    <row r="43" spans="1:10" x14ac:dyDescent="0.35">
      <c r="A43" s="505" t="s">
        <v>289</v>
      </c>
      <c r="B43" s="505"/>
      <c r="C43" s="506"/>
      <c r="D43" s="507" t="s">
        <v>573</v>
      </c>
      <c r="E43" s="505"/>
      <c r="F43" s="505"/>
      <c r="G43" s="505"/>
      <c r="H43" s="505"/>
      <c r="I43" s="505"/>
      <c r="J43" s="17"/>
    </row>
    <row r="44" spans="1:10" ht="30.75" customHeight="1" x14ac:dyDescent="0.35">
      <c r="A44" s="508" t="s">
        <v>291</v>
      </c>
      <c r="B44" s="508"/>
      <c r="C44" s="509"/>
      <c r="D44" s="510" t="s">
        <v>1158</v>
      </c>
      <c r="E44" s="508"/>
      <c r="F44" s="508"/>
      <c r="G44" s="508"/>
      <c r="H44" s="508"/>
      <c r="I44" s="508"/>
      <c r="J44" s="17"/>
    </row>
    <row r="45" spans="1:10" x14ac:dyDescent="0.35">
      <c r="J45" s="17"/>
    </row>
    <row r="46" spans="1:10" x14ac:dyDescent="0.35">
      <c r="A46" s="1" t="s">
        <v>301</v>
      </c>
      <c r="J46" s="17"/>
    </row>
    <row r="47" spans="1:10" ht="78.75" customHeight="1" x14ac:dyDescent="0.35">
      <c r="A47" s="505" t="s">
        <v>302</v>
      </c>
      <c r="B47" s="506"/>
      <c r="C47" s="512" t="s">
        <v>574</v>
      </c>
      <c r="D47" s="503"/>
      <c r="E47" s="503"/>
      <c r="F47" s="503"/>
      <c r="G47" s="503"/>
      <c r="H47" s="503"/>
      <c r="I47" s="503"/>
      <c r="J47" s="17"/>
    </row>
    <row r="48" spans="1:10" ht="54.75" customHeight="1" x14ac:dyDescent="0.35">
      <c r="A48" s="505" t="s">
        <v>304</v>
      </c>
      <c r="B48" s="506"/>
      <c r="C48" s="512" t="s">
        <v>575</v>
      </c>
      <c r="D48" s="503"/>
      <c r="E48" s="503"/>
      <c r="F48" s="503"/>
      <c r="G48" s="503"/>
      <c r="H48" s="503"/>
      <c r="I48" s="503"/>
      <c r="J48" s="17"/>
    </row>
    <row r="49" spans="1:10" x14ac:dyDescent="0.35">
      <c r="J49" s="17"/>
    </row>
    <row r="50" spans="1:10" x14ac:dyDescent="0.35">
      <c r="A50" s="2" t="s">
        <v>305</v>
      </c>
      <c r="B50" s="7"/>
      <c r="C50" s="7"/>
      <c r="D50" s="7"/>
      <c r="E50" s="7"/>
      <c r="F50" s="7"/>
      <c r="G50" s="7"/>
      <c r="J50" s="17"/>
    </row>
    <row r="51" spans="1:10" ht="15" customHeight="1" x14ac:dyDescent="0.35">
      <c r="A51" s="513" t="s">
        <v>306</v>
      </c>
      <c r="B51" s="513"/>
      <c r="C51" s="513"/>
      <c r="D51" s="513"/>
      <c r="E51" s="513"/>
      <c r="F51" s="513"/>
      <c r="G51" s="513"/>
      <c r="H51" s="33">
        <v>2</v>
      </c>
      <c r="I51" s="215" t="s">
        <v>576</v>
      </c>
      <c r="J51" s="17"/>
    </row>
    <row r="52" spans="1:10" ht="21" customHeight="1" x14ac:dyDescent="0.35">
      <c r="A52" s="514" t="s">
        <v>308</v>
      </c>
      <c r="B52" s="514"/>
      <c r="C52" s="514"/>
      <c r="D52" s="514"/>
      <c r="E52" s="514"/>
      <c r="F52" s="514"/>
      <c r="G52" s="514"/>
      <c r="H52" s="33">
        <v>2</v>
      </c>
      <c r="I52" s="215" t="s">
        <v>576</v>
      </c>
      <c r="J52" s="17"/>
    </row>
    <row r="53" spans="1:10" x14ac:dyDescent="0.35">
      <c r="A53" s="256"/>
      <c r="B53" s="256"/>
      <c r="C53" s="256"/>
      <c r="D53" s="256"/>
      <c r="E53" s="256"/>
      <c r="F53" s="256"/>
      <c r="G53" s="256"/>
      <c r="H53" s="249"/>
      <c r="I53" s="41"/>
      <c r="J53" s="17"/>
    </row>
    <row r="54" spans="1:10" x14ac:dyDescent="0.35">
      <c r="A54" s="511" t="s">
        <v>309</v>
      </c>
      <c r="B54" s="511"/>
      <c r="C54" s="511"/>
      <c r="D54" s="511"/>
      <c r="E54" s="511"/>
      <c r="F54" s="511"/>
      <c r="G54" s="511"/>
      <c r="H54" s="53"/>
      <c r="I54" s="11"/>
      <c r="J54" s="17"/>
    </row>
    <row r="55" spans="1:10" ht="17.649999999999999" customHeight="1" x14ac:dyDescent="0.35">
      <c r="A55" s="503" t="s">
        <v>310</v>
      </c>
      <c r="B55" s="503"/>
      <c r="C55" s="503"/>
      <c r="D55" s="503"/>
      <c r="E55" s="503"/>
      <c r="F55" s="207">
        <f>SUM(F56:F61)</f>
        <v>50</v>
      </c>
      <c r="G55" s="207" t="s">
        <v>278</v>
      </c>
      <c r="H55" s="19">
        <f>F55/25</f>
        <v>2</v>
      </c>
      <c r="I55" s="297" t="s">
        <v>307</v>
      </c>
      <c r="J55" s="17"/>
    </row>
    <row r="56" spans="1:10" ht="17.649999999999999" customHeight="1" x14ac:dyDescent="0.35">
      <c r="A56" s="12" t="s">
        <v>143</v>
      </c>
      <c r="B56" s="504" t="s">
        <v>145</v>
      </c>
      <c r="C56" s="504"/>
      <c r="D56" s="504"/>
      <c r="E56" s="504"/>
      <c r="F56" s="207">
        <v>15</v>
      </c>
      <c r="G56" s="207" t="s">
        <v>278</v>
      </c>
      <c r="H56" s="13"/>
      <c r="I56" s="14"/>
      <c r="J56" s="17"/>
    </row>
    <row r="57" spans="1:10" ht="17.649999999999999" customHeight="1" x14ac:dyDescent="0.35">
      <c r="B57" s="504" t="s">
        <v>311</v>
      </c>
      <c r="C57" s="504"/>
      <c r="D57" s="504"/>
      <c r="E57" s="504"/>
      <c r="F57" s="207">
        <v>30</v>
      </c>
      <c r="G57" s="207" t="s">
        <v>278</v>
      </c>
      <c r="H57" s="15"/>
      <c r="I57" s="295"/>
      <c r="J57" s="17"/>
    </row>
    <row r="58" spans="1:10" ht="17.649999999999999" customHeight="1" x14ac:dyDescent="0.35">
      <c r="B58" s="504" t="s">
        <v>312</v>
      </c>
      <c r="C58" s="504"/>
      <c r="D58" s="504"/>
      <c r="E58" s="504"/>
      <c r="F58" s="207">
        <v>3</v>
      </c>
      <c r="G58" s="207" t="s">
        <v>278</v>
      </c>
      <c r="H58" s="15"/>
      <c r="I58" s="295"/>
    </row>
    <row r="59" spans="1:10" ht="17.649999999999999" customHeight="1" x14ac:dyDescent="0.35">
      <c r="B59" s="504" t="s">
        <v>313</v>
      </c>
      <c r="C59" s="504"/>
      <c r="D59" s="504"/>
      <c r="E59" s="504"/>
      <c r="F59" s="207" t="s">
        <v>165</v>
      </c>
      <c r="G59" s="207" t="s">
        <v>278</v>
      </c>
      <c r="H59" s="15"/>
      <c r="I59" s="295"/>
    </row>
    <row r="60" spans="1:10" ht="17.649999999999999" customHeight="1" x14ac:dyDescent="0.35">
      <c r="B60" s="504" t="s">
        <v>314</v>
      </c>
      <c r="C60" s="504"/>
      <c r="D60" s="504"/>
      <c r="E60" s="504"/>
      <c r="F60" s="207" t="s">
        <v>165</v>
      </c>
      <c r="G60" s="207" t="s">
        <v>278</v>
      </c>
      <c r="H60" s="15"/>
      <c r="I60" s="295"/>
    </row>
    <row r="61" spans="1:10" ht="17.649999999999999" customHeight="1" x14ac:dyDescent="0.35">
      <c r="B61" s="504" t="s">
        <v>315</v>
      </c>
      <c r="C61" s="504"/>
      <c r="D61" s="504"/>
      <c r="E61" s="504"/>
      <c r="F61" s="207">
        <v>2</v>
      </c>
      <c r="G61" s="207" t="s">
        <v>278</v>
      </c>
      <c r="H61" s="293"/>
      <c r="I61" s="291"/>
    </row>
    <row r="62" spans="1:10" ht="31.15" customHeight="1" x14ac:dyDescent="0.35">
      <c r="A62" s="503" t="s">
        <v>316</v>
      </c>
      <c r="B62" s="503"/>
      <c r="C62" s="503"/>
      <c r="D62" s="503"/>
      <c r="E62" s="503"/>
      <c r="F62" s="207" t="s">
        <v>165</v>
      </c>
      <c r="G62" s="207" t="s">
        <v>278</v>
      </c>
      <c r="H62" s="207" t="s">
        <v>165</v>
      </c>
      <c r="I62" s="297" t="s">
        <v>307</v>
      </c>
    </row>
    <row r="63" spans="1:10" ht="17.649999999999999" customHeight="1" x14ac:dyDescent="0.35">
      <c r="A63" s="504" t="s">
        <v>317</v>
      </c>
      <c r="B63" s="504"/>
      <c r="C63" s="504"/>
      <c r="D63" s="504"/>
      <c r="E63" s="504"/>
      <c r="F63" s="207">
        <v>50</v>
      </c>
      <c r="G63" s="207" t="s">
        <v>278</v>
      </c>
      <c r="H63" s="19">
        <f>F63/25</f>
        <v>2</v>
      </c>
      <c r="I63" s="297" t="s">
        <v>307</v>
      </c>
    </row>
  </sheetData>
  <mergeCells count="70">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B26:G26"/>
    <mergeCell ref="A15:I15"/>
    <mergeCell ref="A16:B16"/>
    <mergeCell ref="C16:I16"/>
    <mergeCell ref="A18:D18"/>
    <mergeCell ref="A19:A20"/>
    <mergeCell ref="B19:G20"/>
    <mergeCell ref="H19:I19"/>
    <mergeCell ref="A21:I21"/>
    <mergeCell ref="B22:G22"/>
    <mergeCell ref="A23:I23"/>
    <mergeCell ref="B24:G24"/>
    <mergeCell ref="A25:I25"/>
    <mergeCell ref="A29:G29"/>
    <mergeCell ref="A30:A34"/>
    <mergeCell ref="B30:I30"/>
    <mergeCell ref="B31:I31"/>
    <mergeCell ref="B32:I32"/>
    <mergeCell ref="B33:I33"/>
    <mergeCell ref="B34:I34"/>
    <mergeCell ref="A38:A42"/>
    <mergeCell ref="B38:I38"/>
    <mergeCell ref="B39:I39"/>
    <mergeCell ref="B40:I40"/>
    <mergeCell ref="B41:I41"/>
    <mergeCell ref="B42:I42"/>
    <mergeCell ref="A35:C35"/>
    <mergeCell ref="D35:I35"/>
    <mergeCell ref="A36:C36"/>
    <mergeCell ref="D36:I36"/>
    <mergeCell ref="A37:G37"/>
    <mergeCell ref="A43:C43"/>
    <mergeCell ref="D43:I43"/>
    <mergeCell ref="A44:C44"/>
    <mergeCell ref="D44:I44"/>
    <mergeCell ref="A54:G54"/>
    <mergeCell ref="A48:B48"/>
    <mergeCell ref="C48:I48"/>
    <mergeCell ref="A51:G51"/>
    <mergeCell ref="A47:B47"/>
    <mergeCell ref="C47:I47"/>
    <mergeCell ref="A52:G52"/>
    <mergeCell ref="A55:E55"/>
    <mergeCell ref="A63:E63"/>
    <mergeCell ref="B57:E57"/>
    <mergeCell ref="B58:E58"/>
    <mergeCell ref="B59:E59"/>
    <mergeCell ref="B60:E60"/>
    <mergeCell ref="B61:E61"/>
    <mergeCell ref="A62:E62"/>
    <mergeCell ref="B56:E56"/>
  </mergeCells>
  <pageMargins left="0.7" right="0.7" top="0.75" bottom="0.75" header="0.3" footer="0.3"/>
  <pageSetup paperSize="9" orientation="portrait" r:id="rId1"/>
  <rowBreaks count="1" manualBreakCount="1">
    <brk id="3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7"/>
  <sheetViews>
    <sheetView view="pageLayout" zoomScaleNormal="100" zoomScaleSheetLayoutView="136" workbookViewId="0">
      <selection activeCell="D39" sqref="D39:I39"/>
    </sheetView>
  </sheetViews>
  <sheetFormatPr defaultColWidth="8.81640625" defaultRowHeight="13" x14ac:dyDescent="0.35"/>
  <cols>
    <col min="1" max="1" width="10.26953125" style="3" customWidth="1"/>
    <col min="2" max="2" width="9.1796875" style="3" customWidth="1"/>
    <col min="3" max="3" width="8.54296875" style="3" customWidth="1"/>
    <col min="4" max="4" width="9.26953125" style="3" customWidth="1"/>
    <col min="5" max="5" width="9.7265625" style="3" customWidth="1"/>
    <col min="6" max="6" width="9.26953125" style="3" customWidth="1"/>
    <col min="7" max="7" width="10.453125" style="3" customWidth="1"/>
    <col min="8" max="8" width="11.54296875" style="3" customWidth="1"/>
    <col min="9" max="9" width="8.7265625" style="3" customWidth="1"/>
    <col min="10" max="10" width="2.7265625" style="3" customWidth="1"/>
    <col min="11" max="16384" width="8.81640625" style="3"/>
  </cols>
  <sheetData>
    <row r="1" spans="1:9" x14ac:dyDescent="0.35">
      <c r="A1" s="1" t="s">
        <v>241</v>
      </c>
    </row>
    <row r="2" spans="1:9" x14ac:dyDescent="0.35">
      <c r="A2" s="421" t="s">
        <v>1484</v>
      </c>
      <c r="B2" s="421"/>
      <c r="C2" s="421"/>
      <c r="D2" s="421"/>
      <c r="E2" s="421"/>
      <c r="F2" s="421"/>
      <c r="G2" s="421"/>
      <c r="H2" s="421"/>
      <c r="I2" s="421"/>
    </row>
    <row r="3" spans="1:9" x14ac:dyDescent="0.35">
      <c r="A3" s="544" t="s">
        <v>141</v>
      </c>
      <c r="B3" s="558"/>
      <c r="C3" s="558"/>
      <c r="D3" s="558">
        <v>3</v>
      </c>
      <c r="E3" s="558"/>
      <c r="F3" s="558"/>
      <c r="G3" s="558"/>
      <c r="H3" s="558"/>
      <c r="I3" s="545"/>
    </row>
    <row r="4" spans="1:9" x14ac:dyDescent="0.35">
      <c r="A4" s="544" t="s">
        <v>140</v>
      </c>
      <c r="B4" s="558"/>
      <c r="C4" s="558"/>
      <c r="D4" s="558" t="s">
        <v>455</v>
      </c>
      <c r="E4" s="558"/>
      <c r="F4" s="558"/>
      <c r="G4" s="558"/>
      <c r="H4" s="558"/>
      <c r="I4" s="545"/>
    </row>
    <row r="5" spans="1:9" x14ac:dyDescent="0.35">
      <c r="A5" s="544" t="s">
        <v>144</v>
      </c>
      <c r="B5" s="558"/>
      <c r="C5" s="558"/>
      <c r="D5" s="558" t="s">
        <v>318</v>
      </c>
      <c r="E5" s="558"/>
      <c r="F5" s="558"/>
      <c r="G5" s="558"/>
      <c r="H5" s="558"/>
      <c r="I5" s="545"/>
    </row>
    <row r="6" spans="1:9" ht="30" customHeight="1" x14ac:dyDescent="0.35">
      <c r="A6" s="544" t="s">
        <v>244</v>
      </c>
      <c r="B6" s="558"/>
      <c r="C6" s="558"/>
      <c r="D6" s="512" t="s">
        <v>560</v>
      </c>
      <c r="E6" s="503"/>
      <c r="F6" s="503"/>
      <c r="G6" s="503"/>
      <c r="H6" s="503"/>
      <c r="I6" s="503"/>
    </row>
    <row r="8" spans="1:9" x14ac:dyDescent="0.35">
      <c r="A8" s="546" t="s">
        <v>245</v>
      </c>
      <c r="B8" s="546"/>
      <c r="C8" s="546"/>
      <c r="D8" s="546"/>
      <c r="E8" s="546"/>
      <c r="F8" s="546"/>
      <c r="G8" s="546"/>
      <c r="H8" s="546"/>
      <c r="I8" s="546"/>
    </row>
    <row r="9" spans="1:9" x14ac:dyDescent="0.35">
      <c r="A9" s="420" t="s">
        <v>1487</v>
      </c>
      <c r="B9" s="420"/>
      <c r="C9" s="420"/>
      <c r="D9" s="420"/>
      <c r="E9" s="420"/>
      <c r="F9" s="420"/>
      <c r="G9" s="420"/>
      <c r="H9" s="420"/>
      <c r="I9" s="420"/>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1</v>
      </c>
      <c r="G12" s="558"/>
      <c r="H12" s="558"/>
      <c r="I12" s="545"/>
    </row>
    <row r="13" spans="1:9" x14ac:dyDescent="0.35">
      <c r="A13" s="544" t="s">
        <v>16</v>
      </c>
      <c r="B13" s="558"/>
      <c r="C13" s="558"/>
      <c r="D13" s="558"/>
      <c r="E13" s="558"/>
      <c r="F13" s="558" t="s">
        <v>1155</v>
      </c>
      <c r="G13" s="558"/>
      <c r="H13" s="558"/>
      <c r="I13" s="545"/>
    </row>
    <row r="15" spans="1:9" x14ac:dyDescent="0.35">
      <c r="A15" s="420" t="s">
        <v>249</v>
      </c>
      <c r="B15" s="420"/>
      <c r="C15" s="420"/>
      <c r="D15" s="420"/>
      <c r="E15" s="420"/>
      <c r="F15" s="420"/>
      <c r="G15" s="420"/>
      <c r="H15" s="420"/>
      <c r="I15" s="420"/>
    </row>
    <row r="16" spans="1:9" ht="27.75" customHeight="1" x14ac:dyDescent="0.35">
      <c r="A16" s="503" t="s">
        <v>250</v>
      </c>
      <c r="B16" s="503"/>
      <c r="C16" s="549" t="s">
        <v>1121</v>
      </c>
      <c r="D16" s="549"/>
      <c r="E16" s="549"/>
      <c r="F16" s="549"/>
      <c r="G16" s="549"/>
      <c r="H16" s="549"/>
      <c r="I16" s="512"/>
    </row>
    <row r="18" spans="1:10" x14ac:dyDescent="0.35">
      <c r="A18" s="554" t="s">
        <v>252</v>
      </c>
      <c r="B18" s="554"/>
      <c r="C18" s="554"/>
      <c r="D18" s="554"/>
    </row>
    <row r="19" spans="1:10" x14ac:dyDescent="0.35">
      <c r="A19" s="555" t="s">
        <v>32</v>
      </c>
      <c r="B19" s="556" t="s">
        <v>33</v>
      </c>
      <c r="C19" s="556"/>
      <c r="D19" s="556"/>
      <c r="E19" s="556"/>
      <c r="F19" s="556"/>
      <c r="G19" s="556"/>
      <c r="H19" s="556" t="s">
        <v>253</v>
      </c>
      <c r="I19" s="538"/>
      <c r="J19" s="17"/>
    </row>
    <row r="20" spans="1:10" ht="26" x14ac:dyDescent="0.35">
      <c r="A20" s="555"/>
      <c r="B20" s="556"/>
      <c r="C20" s="556"/>
      <c r="D20" s="556"/>
      <c r="E20" s="556"/>
      <c r="F20" s="556"/>
      <c r="G20" s="556"/>
      <c r="H20" s="183" t="s">
        <v>254</v>
      </c>
      <c r="I20" s="189" t="s">
        <v>36</v>
      </c>
      <c r="J20" s="17"/>
    </row>
    <row r="21" spans="1:10" s="2" customFormat="1" ht="17.649999999999999" customHeight="1" x14ac:dyDescent="0.35">
      <c r="A21" s="422" t="s">
        <v>37</v>
      </c>
      <c r="B21" s="424"/>
      <c r="C21" s="424"/>
      <c r="D21" s="424"/>
      <c r="E21" s="424"/>
      <c r="F21" s="424"/>
      <c r="G21" s="424"/>
      <c r="H21" s="424"/>
      <c r="I21" s="425"/>
      <c r="J21" s="7"/>
    </row>
    <row r="22" spans="1:10" ht="30" customHeight="1" x14ac:dyDescent="0.35">
      <c r="A22" s="262" t="s">
        <v>577</v>
      </c>
      <c r="B22" s="557" t="s">
        <v>578</v>
      </c>
      <c r="C22" s="557"/>
      <c r="D22" s="557"/>
      <c r="E22" s="557"/>
      <c r="F22" s="557"/>
      <c r="G22" s="557"/>
      <c r="H22" s="259" t="s">
        <v>59</v>
      </c>
      <c r="I22" s="4" t="s">
        <v>44</v>
      </c>
      <c r="J22" s="17"/>
    </row>
    <row r="23" spans="1:10" ht="41.25" customHeight="1" x14ac:dyDescent="0.35">
      <c r="A23" s="262" t="s">
        <v>579</v>
      </c>
      <c r="B23" s="557" t="s">
        <v>580</v>
      </c>
      <c r="C23" s="557"/>
      <c r="D23" s="557"/>
      <c r="E23" s="557"/>
      <c r="F23" s="557"/>
      <c r="G23" s="557"/>
      <c r="H23" s="259" t="s">
        <v>66</v>
      </c>
      <c r="I23" s="4" t="s">
        <v>44</v>
      </c>
      <c r="J23" s="17"/>
    </row>
    <row r="24" spans="1:10" s="2" customFormat="1" ht="17.649999999999999" customHeight="1" x14ac:dyDescent="0.35">
      <c r="A24" s="422" t="s">
        <v>261</v>
      </c>
      <c r="B24" s="424"/>
      <c r="C24" s="424"/>
      <c r="D24" s="424"/>
      <c r="E24" s="424"/>
      <c r="F24" s="424"/>
      <c r="G24" s="424"/>
      <c r="H24" s="424"/>
      <c r="I24" s="425"/>
      <c r="J24" s="7"/>
    </row>
    <row r="25" spans="1:10" ht="43.5" customHeight="1" x14ac:dyDescent="0.35">
      <c r="A25" s="262" t="s">
        <v>581</v>
      </c>
      <c r="B25" s="548" t="s">
        <v>582</v>
      </c>
      <c r="C25" s="548"/>
      <c r="D25" s="548"/>
      <c r="E25" s="548"/>
      <c r="F25" s="548"/>
      <c r="G25" s="548"/>
      <c r="H25" s="259" t="s">
        <v>73</v>
      </c>
      <c r="I25" s="4" t="s">
        <v>44</v>
      </c>
      <c r="J25" s="17"/>
    </row>
    <row r="26" spans="1:10" ht="57" customHeight="1" x14ac:dyDescent="0.35">
      <c r="A26" s="262" t="s">
        <v>583</v>
      </c>
      <c r="B26" s="548" t="s">
        <v>83</v>
      </c>
      <c r="C26" s="548"/>
      <c r="D26" s="548"/>
      <c r="E26" s="548"/>
      <c r="F26" s="548"/>
      <c r="G26" s="548"/>
      <c r="H26" s="259" t="s">
        <v>82</v>
      </c>
      <c r="I26" s="4" t="s">
        <v>44</v>
      </c>
      <c r="J26" s="17"/>
    </row>
    <row r="27" spans="1:10" s="2" customFormat="1" ht="17.649999999999999" customHeight="1" x14ac:dyDescent="0.35">
      <c r="A27" s="422" t="s">
        <v>271</v>
      </c>
      <c r="B27" s="424"/>
      <c r="C27" s="424"/>
      <c r="D27" s="424"/>
      <c r="E27" s="424"/>
      <c r="F27" s="424"/>
      <c r="G27" s="424"/>
      <c r="H27" s="424"/>
      <c r="I27" s="425"/>
      <c r="J27" s="7"/>
    </row>
    <row r="28" spans="1:10" ht="30.75" customHeight="1" x14ac:dyDescent="0.35">
      <c r="A28" s="262" t="s">
        <v>584</v>
      </c>
      <c r="B28" s="549" t="s">
        <v>585</v>
      </c>
      <c r="C28" s="549"/>
      <c r="D28" s="549"/>
      <c r="E28" s="549"/>
      <c r="F28" s="549"/>
      <c r="G28" s="549"/>
      <c r="H28" s="259" t="s">
        <v>123</v>
      </c>
      <c r="I28" s="4" t="s">
        <v>44</v>
      </c>
      <c r="J28" s="17"/>
    </row>
    <row r="29" spans="1:10" x14ac:dyDescent="0.35">
      <c r="J29" s="17"/>
    </row>
    <row r="30" spans="1:10" x14ac:dyDescent="0.35">
      <c r="A30" s="1" t="s">
        <v>276</v>
      </c>
    </row>
    <row r="31" spans="1:10" s="2" customFormat="1" ht="17.649999999999999" customHeight="1" x14ac:dyDescent="0.35">
      <c r="A31" s="515" t="s">
        <v>277</v>
      </c>
      <c r="B31" s="515"/>
      <c r="C31" s="515"/>
      <c r="D31" s="515"/>
      <c r="E31" s="515"/>
      <c r="F31" s="515"/>
      <c r="G31" s="515"/>
      <c r="H31" s="6">
        <v>15</v>
      </c>
      <c r="I31" s="197" t="s">
        <v>278</v>
      </c>
      <c r="J31" s="7"/>
    </row>
    <row r="32" spans="1:10" ht="28.5" customHeight="1" x14ac:dyDescent="0.35">
      <c r="A32" s="516" t="s">
        <v>279</v>
      </c>
      <c r="B32" s="549" t="s">
        <v>586</v>
      </c>
      <c r="C32" s="549"/>
      <c r="D32" s="549"/>
      <c r="E32" s="549"/>
      <c r="F32" s="549"/>
      <c r="G32" s="549"/>
      <c r="H32" s="549"/>
      <c r="I32" s="512"/>
      <c r="J32" s="17"/>
    </row>
    <row r="33" spans="1:10" ht="30" customHeight="1" x14ac:dyDescent="0.35">
      <c r="A33" s="517"/>
      <c r="B33" s="549" t="s">
        <v>587</v>
      </c>
      <c r="C33" s="549"/>
      <c r="D33" s="549"/>
      <c r="E33" s="549"/>
      <c r="F33" s="549"/>
      <c r="G33" s="549"/>
      <c r="H33" s="549"/>
      <c r="I33" s="512"/>
      <c r="J33" s="17"/>
    </row>
    <row r="34" spans="1:10" ht="42.75" customHeight="1" x14ac:dyDescent="0.35">
      <c r="A34" s="517"/>
      <c r="B34" s="549" t="s">
        <v>588</v>
      </c>
      <c r="C34" s="549"/>
      <c r="D34" s="549"/>
      <c r="E34" s="549"/>
      <c r="F34" s="549"/>
      <c r="G34" s="549"/>
      <c r="H34" s="549"/>
      <c r="I34" s="512"/>
      <c r="J34" s="17"/>
    </row>
    <row r="35" spans="1:10" x14ac:dyDescent="0.35">
      <c r="A35" s="517"/>
      <c r="B35" s="549" t="s">
        <v>589</v>
      </c>
      <c r="C35" s="549"/>
      <c r="D35" s="549"/>
      <c r="E35" s="549"/>
      <c r="F35" s="549"/>
      <c r="G35" s="549"/>
      <c r="H35" s="549"/>
      <c r="I35" s="512"/>
      <c r="J35" s="17"/>
    </row>
    <row r="36" spans="1:10" ht="29.25" customHeight="1" x14ac:dyDescent="0.35">
      <c r="A36" s="517"/>
      <c r="B36" s="549" t="s">
        <v>590</v>
      </c>
      <c r="C36" s="549"/>
      <c r="D36" s="549"/>
      <c r="E36" s="549"/>
      <c r="F36" s="549"/>
      <c r="G36" s="549"/>
      <c r="H36" s="549"/>
      <c r="I36" s="512"/>
      <c r="J36" s="17"/>
    </row>
    <row r="37" spans="1:10" x14ac:dyDescent="0.35">
      <c r="A37" s="517"/>
      <c r="B37" s="549" t="s">
        <v>591</v>
      </c>
      <c r="C37" s="549"/>
      <c r="D37" s="549"/>
      <c r="E37" s="549"/>
      <c r="F37" s="549"/>
      <c r="G37" s="549"/>
      <c r="H37" s="549"/>
      <c r="I37" s="512"/>
      <c r="J37" s="17"/>
    </row>
    <row r="38" spans="1:10" x14ac:dyDescent="0.35">
      <c r="A38" s="517"/>
      <c r="B38" s="549" t="s">
        <v>592</v>
      </c>
      <c r="C38" s="549"/>
      <c r="D38" s="549"/>
      <c r="E38" s="549"/>
      <c r="F38" s="549"/>
      <c r="G38" s="549"/>
      <c r="H38" s="549"/>
      <c r="I38" s="512"/>
      <c r="J38" s="17"/>
    </row>
    <row r="39" spans="1:10" x14ac:dyDescent="0.35">
      <c r="A39" s="506" t="s">
        <v>289</v>
      </c>
      <c r="B39" s="547"/>
      <c r="C39" s="547"/>
      <c r="D39" s="547" t="s">
        <v>1159</v>
      </c>
      <c r="E39" s="547"/>
      <c r="F39" s="547"/>
      <c r="G39" s="547"/>
      <c r="H39" s="547"/>
      <c r="I39" s="507"/>
      <c r="J39" s="17"/>
    </row>
    <row r="40" spans="1:10" ht="40.9" customHeight="1" x14ac:dyDescent="0.35">
      <c r="A40" s="509" t="s">
        <v>291</v>
      </c>
      <c r="B40" s="548"/>
      <c r="C40" s="548"/>
      <c r="D40" s="548" t="s">
        <v>1160</v>
      </c>
      <c r="E40" s="548"/>
      <c r="F40" s="548"/>
      <c r="G40" s="548"/>
      <c r="H40" s="548"/>
      <c r="I40" s="510"/>
      <c r="J40" s="17"/>
    </row>
    <row r="41" spans="1:10" s="2" customFormat="1" ht="17.649999999999999" customHeight="1" x14ac:dyDescent="0.35">
      <c r="A41" s="515" t="s">
        <v>955</v>
      </c>
      <c r="B41" s="515"/>
      <c r="C41" s="515"/>
      <c r="D41" s="515"/>
      <c r="E41" s="515"/>
      <c r="F41" s="515"/>
      <c r="G41" s="515"/>
      <c r="H41" s="6">
        <v>15</v>
      </c>
      <c r="I41" s="197" t="s">
        <v>278</v>
      </c>
      <c r="J41" s="7"/>
    </row>
    <row r="42" spans="1:10" ht="15" customHeight="1" x14ac:dyDescent="0.35">
      <c r="A42" s="551" t="s">
        <v>279</v>
      </c>
      <c r="B42" s="512" t="s">
        <v>593</v>
      </c>
      <c r="C42" s="503"/>
      <c r="D42" s="503"/>
      <c r="E42" s="503"/>
      <c r="F42" s="503"/>
      <c r="G42" s="503"/>
      <c r="H42" s="503"/>
      <c r="I42" s="503"/>
      <c r="J42" s="17"/>
    </row>
    <row r="43" spans="1:10" ht="18.75" customHeight="1" x14ac:dyDescent="0.35">
      <c r="A43" s="552"/>
      <c r="B43" s="549" t="s">
        <v>594</v>
      </c>
      <c r="C43" s="549"/>
      <c r="D43" s="549"/>
      <c r="E43" s="549"/>
      <c r="F43" s="549"/>
      <c r="G43" s="549"/>
      <c r="H43" s="549"/>
      <c r="I43" s="512"/>
      <c r="J43" s="17"/>
    </row>
    <row r="44" spans="1:10" ht="15" customHeight="1" x14ac:dyDescent="0.35">
      <c r="A44" s="552"/>
      <c r="B44" s="549" t="s">
        <v>595</v>
      </c>
      <c r="C44" s="549"/>
      <c r="D44" s="549"/>
      <c r="E44" s="549"/>
      <c r="F44" s="549"/>
      <c r="G44" s="549"/>
      <c r="H44" s="549"/>
      <c r="I44" s="512"/>
      <c r="J44" s="17"/>
    </row>
    <row r="45" spans="1:10" ht="15" customHeight="1" x14ac:dyDescent="0.35">
      <c r="A45" s="552"/>
      <c r="B45" s="549" t="s">
        <v>596</v>
      </c>
      <c r="C45" s="549"/>
      <c r="D45" s="549"/>
      <c r="E45" s="549"/>
      <c r="F45" s="549"/>
      <c r="G45" s="549"/>
      <c r="H45" s="549"/>
      <c r="I45" s="512"/>
      <c r="J45" s="17"/>
    </row>
    <row r="46" spans="1:10" ht="24.75" customHeight="1" x14ac:dyDescent="0.35">
      <c r="A46" s="553"/>
      <c r="B46" s="549" t="s">
        <v>597</v>
      </c>
      <c r="C46" s="549"/>
      <c r="D46" s="549"/>
      <c r="E46" s="549"/>
      <c r="F46" s="549"/>
      <c r="G46" s="549"/>
      <c r="H46" s="549"/>
      <c r="I46" s="512"/>
      <c r="J46" s="17"/>
    </row>
    <row r="47" spans="1:10" x14ac:dyDescent="0.35">
      <c r="A47" s="506" t="s">
        <v>289</v>
      </c>
      <c r="B47" s="547"/>
      <c r="C47" s="547"/>
      <c r="D47" s="547" t="s">
        <v>1161</v>
      </c>
      <c r="E47" s="547"/>
      <c r="F47" s="547"/>
      <c r="G47" s="547"/>
      <c r="H47" s="547"/>
      <c r="I47" s="507"/>
      <c r="J47" s="17"/>
    </row>
    <row r="48" spans="1:10" ht="35.5" customHeight="1" x14ac:dyDescent="0.35">
      <c r="A48" s="509" t="s">
        <v>291</v>
      </c>
      <c r="B48" s="548"/>
      <c r="C48" s="548"/>
      <c r="D48" s="548" t="s">
        <v>1162</v>
      </c>
      <c r="E48" s="548"/>
      <c r="F48" s="548"/>
      <c r="G48" s="548"/>
      <c r="H48" s="548"/>
      <c r="I48" s="510"/>
      <c r="J48" s="17"/>
    </row>
    <row r="49" spans="1:10" x14ac:dyDescent="0.35">
      <c r="J49" s="17"/>
    </row>
    <row r="50" spans="1:10" x14ac:dyDescent="0.35">
      <c r="A50" s="1" t="s">
        <v>301</v>
      </c>
      <c r="J50" s="17"/>
    </row>
    <row r="51" spans="1:10" ht="42" customHeight="1" x14ac:dyDescent="0.35">
      <c r="A51" s="506" t="s">
        <v>302</v>
      </c>
      <c r="B51" s="547"/>
      <c r="C51" s="549" t="s">
        <v>598</v>
      </c>
      <c r="D51" s="549"/>
      <c r="E51" s="549"/>
      <c r="F51" s="549"/>
      <c r="G51" s="549"/>
      <c r="H51" s="549"/>
      <c r="I51" s="512"/>
      <c r="J51" s="17"/>
    </row>
    <row r="52" spans="1:10" ht="43.5" customHeight="1" x14ac:dyDescent="0.35">
      <c r="A52" s="506" t="s">
        <v>304</v>
      </c>
      <c r="B52" s="547"/>
      <c r="C52" s="549" t="s">
        <v>599</v>
      </c>
      <c r="D52" s="549"/>
      <c r="E52" s="549"/>
      <c r="F52" s="549"/>
      <c r="G52" s="549"/>
      <c r="H52" s="549"/>
      <c r="I52" s="512"/>
      <c r="J52" s="17"/>
    </row>
    <row r="53" spans="1:10" x14ac:dyDescent="0.35">
      <c r="J53" s="17"/>
    </row>
    <row r="54" spans="1:10" x14ac:dyDescent="0.35">
      <c r="A54" s="2" t="s">
        <v>305</v>
      </c>
      <c r="B54" s="7"/>
      <c r="C54" s="7"/>
      <c r="D54" s="7"/>
      <c r="E54" s="7"/>
      <c r="F54" s="7"/>
      <c r="G54" s="7"/>
      <c r="J54" s="17"/>
    </row>
    <row r="55" spans="1:10" ht="15" x14ac:dyDescent="0.35">
      <c r="A55" s="550" t="s">
        <v>306</v>
      </c>
      <c r="B55" s="550"/>
      <c r="C55" s="550"/>
      <c r="D55" s="550"/>
      <c r="E55" s="550"/>
      <c r="F55" s="550"/>
      <c r="G55" s="550"/>
      <c r="H55" s="8">
        <v>1.5</v>
      </c>
      <c r="I55" s="185" t="s">
        <v>307</v>
      </c>
      <c r="J55" s="17"/>
    </row>
    <row r="56" spans="1:10" ht="25.5" customHeight="1" x14ac:dyDescent="0.35">
      <c r="A56" s="513" t="s">
        <v>308</v>
      </c>
      <c r="B56" s="513"/>
      <c r="C56" s="513"/>
      <c r="D56" s="513"/>
      <c r="E56" s="513"/>
      <c r="F56" s="513"/>
      <c r="G56" s="513"/>
      <c r="H56" s="8">
        <v>1.5</v>
      </c>
      <c r="I56" s="185" t="s">
        <v>307</v>
      </c>
    </row>
    <row r="57" spans="1:10" x14ac:dyDescent="0.35">
      <c r="A57" s="208"/>
      <c r="B57" s="208"/>
      <c r="C57" s="208"/>
      <c r="D57" s="208"/>
      <c r="E57" s="208"/>
      <c r="F57" s="208"/>
      <c r="G57" s="208"/>
      <c r="H57" s="9"/>
      <c r="I57" s="180"/>
    </row>
    <row r="58" spans="1:10" x14ac:dyDescent="0.35">
      <c r="A58" s="511" t="s">
        <v>309</v>
      </c>
      <c r="B58" s="511"/>
      <c r="C58" s="511"/>
      <c r="D58" s="511"/>
      <c r="E58" s="511"/>
      <c r="F58" s="511"/>
      <c r="G58" s="511"/>
      <c r="H58" s="10"/>
      <c r="I58" s="11"/>
    </row>
    <row r="59" spans="1:10" ht="17.649999999999999" customHeight="1" x14ac:dyDescent="0.35">
      <c r="A59" s="503" t="s">
        <v>310</v>
      </c>
      <c r="B59" s="503"/>
      <c r="C59" s="503"/>
      <c r="D59" s="503"/>
      <c r="E59" s="503"/>
      <c r="F59" s="207">
        <f>SUM(F60:F65)</f>
        <v>41</v>
      </c>
      <c r="G59" s="207" t="s">
        <v>278</v>
      </c>
      <c r="H59" s="19">
        <f>F59/25</f>
        <v>1.64</v>
      </c>
      <c r="I59" s="185" t="s">
        <v>307</v>
      </c>
    </row>
    <row r="60" spans="1:10" ht="17.649999999999999" customHeight="1" x14ac:dyDescent="0.35">
      <c r="A60" s="12" t="s">
        <v>143</v>
      </c>
      <c r="B60" s="504" t="s">
        <v>145</v>
      </c>
      <c r="C60" s="504"/>
      <c r="D60" s="504"/>
      <c r="E60" s="504"/>
      <c r="F60" s="207">
        <v>15</v>
      </c>
      <c r="G60" s="207" t="s">
        <v>278</v>
      </c>
      <c r="H60" s="13"/>
      <c r="I60" s="14"/>
    </row>
    <row r="61" spans="1:10" ht="17.649999999999999" customHeight="1" x14ac:dyDescent="0.35">
      <c r="B61" s="504" t="s">
        <v>311</v>
      </c>
      <c r="C61" s="504"/>
      <c r="D61" s="504"/>
      <c r="E61" s="504"/>
      <c r="F61" s="207">
        <v>15</v>
      </c>
      <c r="G61" s="207" t="s">
        <v>278</v>
      </c>
      <c r="H61" s="15"/>
      <c r="I61" s="16"/>
    </row>
    <row r="62" spans="1:10" ht="17.649999999999999" customHeight="1" x14ac:dyDescent="0.35">
      <c r="B62" s="504" t="s">
        <v>312</v>
      </c>
      <c r="C62" s="504"/>
      <c r="D62" s="504"/>
      <c r="E62" s="504"/>
      <c r="F62" s="207">
        <v>6</v>
      </c>
      <c r="G62" s="207" t="s">
        <v>278</v>
      </c>
      <c r="H62" s="15"/>
      <c r="I62" s="16"/>
    </row>
    <row r="63" spans="1:10" ht="17.649999999999999" customHeight="1" x14ac:dyDescent="0.35">
      <c r="B63" s="504" t="s">
        <v>313</v>
      </c>
      <c r="C63" s="504"/>
      <c r="D63" s="504"/>
      <c r="E63" s="504"/>
      <c r="F63" s="207" t="s">
        <v>165</v>
      </c>
      <c r="G63" s="207" t="s">
        <v>278</v>
      </c>
      <c r="H63" s="15"/>
      <c r="I63" s="16"/>
    </row>
    <row r="64" spans="1:10" ht="17.649999999999999" customHeight="1" x14ac:dyDescent="0.35">
      <c r="B64" s="504" t="s">
        <v>314</v>
      </c>
      <c r="C64" s="504"/>
      <c r="D64" s="504"/>
      <c r="E64" s="504"/>
      <c r="F64" s="207" t="s">
        <v>165</v>
      </c>
      <c r="G64" s="207" t="s">
        <v>278</v>
      </c>
      <c r="H64" s="15"/>
      <c r="I64" s="16"/>
    </row>
    <row r="65" spans="1:9" ht="17.649999999999999" customHeight="1" x14ac:dyDescent="0.35">
      <c r="B65" s="504" t="s">
        <v>315</v>
      </c>
      <c r="C65" s="504"/>
      <c r="D65" s="504"/>
      <c r="E65" s="504"/>
      <c r="F65" s="207">
        <v>5</v>
      </c>
      <c r="G65" s="207" t="s">
        <v>278</v>
      </c>
      <c r="H65" s="195"/>
      <c r="I65" s="199"/>
    </row>
    <row r="66" spans="1:9" ht="31.15" customHeight="1" x14ac:dyDescent="0.35">
      <c r="A66" s="503" t="s">
        <v>316</v>
      </c>
      <c r="B66" s="503"/>
      <c r="C66" s="503"/>
      <c r="D66" s="503"/>
      <c r="E66" s="503"/>
      <c r="F66" s="207" t="s">
        <v>165</v>
      </c>
      <c r="G66" s="207" t="s">
        <v>278</v>
      </c>
      <c r="H66" s="207" t="s">
        <v>165</v>
      </c>
      <c r="I66" s="185" t="s">
        <v>307</v>
      </c>
    </row>
    <row r="67" spans="1:9" ht="17.649999999999999" customHeight="1" x14ac:dyDescent="0.35">
      <c r="A67" s="504" t="s">
        <v>317</v>
      </c>
      <c r="B67" s="504"/>
      <c r="C67" s="504"/>
      <c r="D67" s="504"/>
      <c r="E67" s="504"/>
      <c r="F67" s="207">
        <f>H67*25</f>
        <v>34</v>
      </c>
      <c r="G67" s="207" t="s">
        <v>278</v>
      </c>
      <c r="H67" s="19">
        <f>D3-H59</f>
        <v>1.36</v>
      </c>
      <c r="I67" s="185" t="s">
        <v>307</v>
      </c>
    </row>
  </sheetData>
  <mergeCells count="74">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B26:G26"/>
    <mergeCell ref="A15:I15"/>
    <mergeCell ref="A16:B16"/>
    <mergeCell ref="C16:I16"/>
    <mergeCell ref="A18:D18"/>
    <mergeCell ref="A19:A20"/>
    <mergeCell ref="B19:G20"/>
    <mergeCell ref="H19:I19"/>
    <mergeCell ref="A21:I21"/>
    <mergeCell ref="B22:G22"/>
    <mergeCell ref="B23:G23"/>
    <mergeCell ref="A24:I24"/>
    <mergeCell ref="B25:G25"/>
    <mergeCell ref="A41:G41"/>
    <mergeCell ref="A27:I27"/>
    <mergeCell ref="B28:G28"/>
    <mergeCell ref="A31:G31"/>
    <mergeCell ref="A32:A38"/>
    <mergeCell ref="B32:I32"/>
    <mergeCell ref="B33:I33"/>
    <mergeCell ref="B34:I34"/>
    <mergeCell ref="B35:I35"/>
    <mergeCell ref="B36:I36"/>
    <mergeCell ref="B37:I37"/>
    <mergeCell ref="B38:I38"/>
    <mergeCell ref="A39:C39"/>
    <mergeCell ref="D39:I39"/>
    <mergeCell ref="A40:C40"/>
    <mergeCell ref="D40:I40"/>
    <mergeCell ref="A42:A46"/>
    <mergeCell ref="B42:I42"/>
    <mergeCell ref="B43:I43"/>
    <mergeCell ref="B44:I44"/>
    <mergeCell ref="B45:I45"/>
    <mergeCell ref="B46:I46"/>
    <mergeCell ref="A59:E59"/>
    <mergeCell ref="A47:C47"/>
    <mergeCell ref="D47:I47"/>
    <mergeCell ref="A48:C48"/>
    <mergeCell ref="D48:I48"/>
    <mergeCell ref="A51:B51"/>
    <mergeCell ref="C51:I51"/>
    <mergeCell ref="A52:B52"/>
    <mergeCell ref="C52:I52"/>
    <mergeCell ref="A55:G55"/>
    <mergeCell ref="A56:G56"/>
    <mergeCell ref="A58:G58"/>
    <mergeCell ref="A66:E66"/>
    <mergeCell ref="A67:E67"/>
    <mergeCell ref="B60:E60"/>
    <mergeCell ref="B61:E61"/>
    <mergeCell ref="B62:E62"/>
    <mergeCell ref="B63:E63"/>
    <mergeCell ref="B64:E64"/>
    <mergeCell ref="B65:E6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69"/>
  <sheetViews>
    <sheetView view="pageLayout" zoomScaleNormal="100" zoomScaleSheetLayoutView="142" workbookViewId="0">
      <selection activeCell="A9" sqref="A9:I9"/>
    </sheetView>
  </sheetViews>
  <sheetFormatPr defaultColWidth="8.81640625" defaultRowHeight="13" x14ac:dyDescent="0.35"/>
  <cols>
    <col min="1" max="1" width="12" style="3" customWidth="1"/>
    <col min="2" max="2" width="9.1796875" style="3" customWidth="1"/>
    <col min="3" max="3" width="7.7265625" style="3" customWidth="1"/>
    <col min="4" max="4" width="9.26953125" style="3" customWidth="1"/>
    <col min="5" max="5" width="8.1796875" style="3" customWidth="1"/>
    <col min="6" max="6" width="8.54296875" style="3" customWidth="1"/>
    <col min="7" max="7" width="11" style="3" customWidth="1"/>
    <col min="8" max="8" width="11.54296875" style="3" customWidth="1"/>
    <col min="9" max="9" width="8.7265625" style="3" customWidth="1"/>
    <col min="10" max="10" width="2.7265625" style="3" customWidth="1"/>
    <col min="11" max="16384" width="8.81640625" style="3"/>
  </cols>
  <sheetData>
    <row r="1" spans="1:9" x14ac:dyDescent="0.35">
      <c r="A1" s="1" t="s">
        <v>241</v>
      </c>
    </row>
    <row r="2" spans="1:9" x14ac:dyDescent="0.35">
      <c r="A2" s="421" t="s">
        <v>158</v>
      </c>
      <c r="B2" s="421"/>
      <c r="C2" s="421"/>
      <c r="D2" s="421"/>
      <c r="E2" s="421"/>
      <c r="F2" s="421"/>
      <c r="G2" s="421"/>
      <c r="H2" s="421"/>
      <c r="I2" s="421"/>
    </row>
    <row r="3" spans="1:9" x14ac:dyDescent="0.35">
      <c r="A3" s="544" t="s">
        <v>141</v>
      </c>
      <c r="B3" s="558"/>
      <c r="C3" s="558"/>
      <c r="D3" s="558">
        <v>4</v>
      </c>
      <c r="E3" s="558"/>
      <c r="F3" s="558"/>
      <c r="G3" s="558"/>
      <c r="H3" s="558"/>
      <c r="I3" s="545"/>
    </row>
    <row r="4" spans="1:9" x14ac:dyDescent="0.35">
      <c r="A4" s="544" t="s">
        <v>140</v>
      </c>
      <c r="B4" s="558"/>
      <c r="C4" s="558"/>
      <c r="D4" s="558" t="s">
        <v>455</v>
      </c>
      <c r="E4" s="558"/>
      <c r="F4" s="558"/>
      <c r="G4" s="558"/>
      <c r="H4" s="558"/>
      <c r="I4" s="545"/>
    </row>
    <row r="5" spans="1:9" x14ac:dyDescent="0.35">
      <c r="A5" s="544" t="s">
        <v>144</v>
      </c>
      <c r="B5" s="558"/>
      <c r="C5" s="558"/>
      <c r="D5" s="558" t="s">
        <v>243</v>
      </c>
      <c r="E5" s="558"/>
      <c r="F5" s="558"/>
      <c r="G5" s="558"/>
      <c r="H5" s="558"/>
      <c r="I5" s="545"/>
    </row>
    <row r="6" spans="1:9" ht="27.75" customHeight="1" x14ac:dyDescent="0.35">
      <c r="A6" s="544" t="s">
        <v>244</v>
      </c>
      <c r="B6" s="558"/>
      <c r="C6" s="558"/>
      <c r="D6" s="512" t="s">
        <v>456</v>
      </c>
      <c r="E6" s="503"/>
      <c r="F6" s="503"/>
      <c r="G6" s="503"/>
      <c r="H6" s="503"/>
      <c r="I6" s="503"/>
    </row>
    <row r="8" spans="1:9" x14ac:dyDescent="0.35">
      <c r="A8" s="546" t="s">
        <v>245</v>
      </c>
      <c r="B8" s="546"/>
      <c r="C8" s="546"/>
      <c r="D8" s="546"/>
      <c r="E8" s="546"/>
      <c r="F8" s="546"/>
      <c r="G8" s="546"/>
      <c r="H8" s="546"/>
      <c r="I8" s="546"/>
    </row>
    <row r="9" spans="1:9" x14ac:dyDescent="0.35">
      <c r="A9" s="420" t="s">
        <v>1487</v>
      </c>
      <c r="B9" s="420"/>
      <c r="C9" s="420"/>
      <c r="D9" s="420"/>
      <c r="E9" s="420"/>
      <c r="F9" s="420"/>
      <c r="G9" s="420"/>
      <c r="H9" s="420"/>
      <c r="I9" s="420"/>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1</v>
      </c>
      <c r="G12" s="558"/>
      <c r="H12" s="558"/>
      <c r="I12" s="545"/>
    </row>
    <row r="13" spans="1:9" x14ac:dyDescent="0.35">
      <c r="A13" s="544" t="s">
        <v>16</v>
      </c>
      <c r="B13" s="558"/>
      <c r="C13" s="558"/>
      <c r="D13" s="558"/>
      <c r="E13" s="558"/>
      <c r="F13" s="558" t="s">
        <v>17</v>
      </c>
      <c r="G13" s="558"/>
      <c r="H13" s="558"/>
      <c r="I13" s="545"/>
    </row>
    <row r="15" spans="1:9" x14ac:dyDescent="0.35">
      <c r="A15" s="420" t="s">
        <v>249</v>
      </c>
      <c r="B15" s="420"/>
      <c r="C15" s="420"/>
      <c r="D15" s="420"/>
      <c r="E15" s="420"/>
      <c r="F15" s="420"/>
      <c r="G15" s="420"/>
      <c r="H15" s="420"/>
      <c r="I15" s="420"/>
    </row>
    <row r="16" spans="1:9" ht="30" customHeight="1" x14ac:dyDescent="0.35">
      <c r="A16" s="503" t="s">
        <v>250</v>
      </c>
      <c r="B16" s="503"/>
      <c r="C16" s="549" t="s">
        <v>1118</v>
      </c>
      <c r="D16" s="549"/>
      <c r="E16" s="549"/>
      <c r="F16" s="549"/>
      <c r="G16" s="549"/>
      <c r="H16" s="549"/>
      <c r="I16" s="512"/>
    </row>
    <row r="18" spans="1:11" x14ac:dyDescent="0.35">
      <c r="A18" s="554" t="s">
        <v>252</v>
      </c>
      <c r="B18" s="554"/>
      <c r="C18" s="554"/>
      <c r="D18" s="554"/>
    </row>
    <row r="19" spans="1:11" x14ac:dyDescent="0.35">
      <c r="A19" s="555" t="s">
        <v>32</v>
      </c>
      <c r="B19" s="556" t="s">
        <v>33</v>
      </c>
      <c r="C19" s="556"/>
      <c r="D19" s="556"/>
      <c r="E19" s="556"/>
      <c r="F19" s="556"/>
      <c r="G19" s="556"/>
      <c r="H19" s="556" t="s">
        <v>253</v>
      </c>
      <c r="I19" s="538"/>
      <c r="J19" s="17"/>
    </row>
    <row r="20" spans="1:11" ht="26" x14ac:dyDescent="0.35">
      <c r="A20" s="555"/>
      <c r="B20" s="556"/>
      <c r="C20" s="556"/>
      <c r="D20" s="556"/>
      <c r="E20" s="556"/>
      <c r="F20" s="556"/>
      <c r="G20" s="556"/>
      <c r="H20" s="183" t="s">
        <v>1137</v>
      </c>
      <c r="I20" s="189" t="s">
        <v>36</v>
      </c>
      <c r="J20" s="17"/>
    </row>
    <row r="21" spans="1:11" s="2" customFormat="1" ht="17.649999999999999" customHeight="1" x14ac:dyDescent="0.35">
      <c r="A21" s="422" t="s">
        <v>37</v>
      </c>
      <c r="B21" s="424"/>
      <c r="C21" s="424"/>
      <c r="D21" s="424"/>
      <c r="E21" s="424"/>
      <c r="F21" s="424"/>
      <c r="G21" s="424"/>
      <c r="H21" s="424"/>
      <c r="I21" s="425"/>
      <c r="J21" s="7"/>
    </row>
    <row r="22" spans="1:11" ht="34.5" customHeight="1" x14ac:dyDescent="0.35">
      <c r="A22" s="285" t="s">
        <v>457</v>
      </c>
      <c r="B22" s="557" t="s">
        <v>1171</v>
      </c>
      <c r="C22" s="557"/>
      <c r="D22" s="557"/>
      <c r="E22" s="557"/>
      <c r="F22" s="557"/>
      <c r="G22" s="557"/>
      <c r="H22" s="258" t="s">
        <v>59</v>
      </c>
      <c r="I22" s="260" t="s">
        <v>1102</v>
      </c>
      <c r="J22" s="17"/>
    </row>
    <row r="23" spans="1:11" ht="29.25" customHeight="1" x14ac:dyDescent="0.35">
      <c r="A23" s="285" t="s">
        <v>458</v>
      </c>
      <c r="B23" s="541" t="s">
        <v>1172</v>
      </c>
      <c r="C23" s="542"/>
      <c r="D23" s="542"/>
      <c r="E23" s="542"/>
      <c r="F23" s="542"/>
      <c r="G23" s="543"/>
      <c r="H23" s="258" t="s">
        <v>48</v>
      </c>
      <c r="I23" s="260" t="s">
        <v>1102</v>
      </c>
      <c r="J23" s="17"/>
    </row>
    <row r="24" spans="1:11" s="2" customFormat="1" ht="17.649999999999999" customHeight="1" x14ac:dyDescent="0.35">
      <c r="A24" s="422" t="s">
        <v>261</v>
      </c>
      <c r="B24" s="424"/>
      <c r="C24" s="424"/>
      <c r="D24" s="424"/>
      <c r="E24" s="424"/>
      <c r="F24" s="424"/>
      <c r="G24" s="424"/>
      <c r="H24" s="424"/>
      <c r="I24" s="425"/>
      <c r="J24" s="7"/>
      <c r="K24" s="3"/>
    </row>
    <row r="25" spans="1:11" ht="29.25" customHeight="1" x14ac:dyDescent="0.35">
      <c r="A25" s="285" t="s">
        <v>459</v>
      </c>
      <c r="B25" s="562" t="s">
        <v>1103</v>
      </c>
      <c r="C25" s="562"/>
      <c r="D25" s="562"/>
      <c r="E25" s="562"/>
      <c r="F25" s="562"/>
      <c r="G25" s="562"/>
      <c r="H25" s="258" t="s">
        <v>460</v>
      </c>
      <c r="I25" s="260" t="s">
        <v>44</v>
      </c>
      <c r="J25" s="17"/>
    </row>
    <row r="26" spans="1:11" ht="29.25" customHeight="1" x14ac:dyDescent="0.35">
      <c r="A26" s="285" t="s">
        <v>461</v>
      </c>
      <c r="B26" s="510" t="s">
        <v>1104</v>
      </c>
      <c r="C26" s="508"/>
      <c r="D26" s="508"/>
      <c r="E26" s="508"/>
      <c r="F26" s="508"/>
      <c r="G26" s="509"/>
      <c r="H26" s="259" t="s">
        <v>113</v>
      </c>
      <c r="I26" s="4" t="s">
        <v>1102</v>
      </c>
      <c r="J26" s="17"/>
    </row>
    <row r="27" spans="1:11" s="2" customFormat="1" ht="17.649999999999999" customHeight="1" x14ac:dyDescent="0.35">
      <c r="A27" s="422" t="s">
        <v>271</v>
      </c>
      <c r="B27" s="424"/>
      <c r="C27" s="424"/>
      <c r="D27" s="424"/>
      <c r="E27" s="424"/>
      <c r="F27" s="424"/>
      <c r="G27" s="424"/>
      <c r="H27" s="424"/>
      <c r="I27" s="425"/>
      <c r="J27" s="7"/>
    </row>
    <row r="28" spans="1:11" ht="42.75" customHeight="1" x14ac:dyDescent="0.35">
      <c r="A28" s="285" t="s">
        <v>462</v>
      </c>
      <c r="B28" s="549" t="s">
        <v>1105</v>
      </c>
      <c r="C28" s="549"/>
      <c r="D28" s="549"/>
      <c r="E28" s="549"/>
      <c r="F28" s="549"/>
      <c r="G28" s="549"/>
      <c r="H28" s="259" t="s">
        <v>123</v>
      </c>
      <c r="I28" s="4" t="s">
        <v>1102</v>
      </c>
      <c r="J28" s="17"/>
    </row>
    <row r="29" spans="1:11" ht="42" customHeight="1" x14ac:dyDescent="0.35">
      <c r="A29" s="285" t="s">
        <v>463</v>
      </c>
      <c r="B29" s="512" t="s">
        <v>1106</v>
      </c>
      <c r="C29" s="503"/>
      <c r="D29" s="503"/>
      <c r="E29" s="503"/>
      <c r="F29" s="503"/>
      <c r="G29" s="531"/>
      <c r="H29" s="259" t="s">
        <v>130</v>
      </c>
      <c r="I29" s="4" t="s">
        <v>1102</v>
      </c>
      <c r="J29" s="17"/>
    </row>
    <row r="30" spans="1:11" x14ac:dyDescent="0.35">
      <c r="A30" s="17"/>
      <c r="B30" s="17"/>
      <c r="C30" s="17"/>
      <c r="D30" s="17"/>
      <c r="E30" s="17"/>
      <c r="F30" s="17"/>
      <c r="G30" s="17"/>
      <c r="H30" s="17"/>
      <c r="I30" s="17"/>
      <c r="J30" s="17"/>
    </row>
    <row r="31" spans="1:11" x14ac:dyDescent="0.35">
      <c r="A31" s="1" t="s">
        <v>276</v>
      </c>
      <c r="J31" s="17"/>
    </row>
    <row r="32" spans="1:11" s="2" customFormat="1" ht="17.649999999999999" customHeight="1" x14ac:dyDescent="0.35">
      <c r="A32" s="515" t="s">
        <v>277</v>
      </c>
      <c r="B32" s="515"/>
      <c r="C32" s="515"/>
      <c r="D32" s="515"/>
      <c r="E32" s="515"/>
      <c r="F32" s="515"/>
      <c r="G32" s="515"/>
      <c r="H32" s="6">
        <v>15</v>
      </c>
      <c r="I32" s="197" t="s">
        <v>278</v>
      </c>
      <c r="J32" s="7"/>
    </row>
    <row r="33" spans="1:11" ht="19.75" customHeight="1" x14ac:dyDescent="0.35">
      <c r="A33" s="516" t="s">
        <v>279</v>
      </c>
      <c r="B33" s="559" t="s">
        <v>464</v>
      </c>
      <c r="C33" s="559"/>
      <c r="D33" s="559"/>
      <c r="E33" s="559"/>
      <c r="F33" s="559"/>
      <c r="G33" s="559"/>
      <c r="H33" s="559"/>
      <c r="I33" s="519"/>
      <c r="J33" s="17"/>
    </row>
    <row r="34" spans="1:11" ht="19.75" customHeight="1" x14ac:dyDescent="0.35">
      <c r="A34" s="517"/>
      <c r="B34" s="560" t="s">
        <v>465</v>
      </c>
      <c r="C34" s="560"/>
      <c r="D34" s="560"/>
      <c r="E34" s="560"/>
      <c r="F34" s="560"/>
      <c r="G34" s="560"/>
      <c r="H34" s="560"/>
      <c r="I34" s="521"/>
      <c r="J34" s="17"/>
      <c r="K34" s="17"/>
    </row>
    <row r="35" spans="1:11" ht="19.75" customHeight="1" x14ac:dyDescent="0.35">
      <c r="A35" s="517"/>
      <c r="B35" s="560" t="s">
        <v>466</v>
      </c>
      <c r="C35" s="560"/>
      <c r="D35" s="560"/>
      <c r="E35" s="560"/>
      <c r="F35" s="560"/>
      <c r="G35" s="560"/>
      <c r="H35" s="560"/>
      <c r="I35" s="521"/>
      <c r="J35" s="17"/>
      <c r="K35" s="17"/>
    </row>
    <row r="36" spans="1:11" ht="19.75" customHeight="1" x14ac:dyDescent="0.35">
      <c r="A36" s="517"/>
      <c r="B36" s="560" t="s">
        <v>467</v>
      </c>
      <c r="C36" s="560"/>
      <c r="D36" s="560"/>
      <c r="E36" s="560"/>
      <c r="F36" s="560"/>
      <c r="G36" s="560"/>
      <c r="H36" s="560"/>
      <c r="I36" s="521"/>
      <c r="J36" s="17"/>
      <c r="K36" s="17"/>
    </row>
    <row r="37" spans="1:11" ht="19.75" customHeight="1" x14ac:dyDescent="0.35">
      <c r="A37" s="517"/>
      <c r="B37" s="560" t="s">
        <v>468</v>
      </c>
      <c r="C37" s="560"/>
      <c r="D37" s="560"/>
      <c r="E37" s="560"/>
      <c r="F37" s="560"/>
      <c r="G37" s="560"/>
      <c r="H37" s="560"/>
      <c r="I37" s="521"/>
      <c r="J37" s="17"/>
      <c r="K37" s="17"/>
    </row>
    <row r="38" spans="1:11" ht="19.75" customHeight="1" x14ac:dyDescent="0.35">
      <c r="A38" s="517"/>
      <c r="B38" s="560" t="s">
        <v>469</v>
      </c>
      <c r="C38" s="560"/>
      <c r="D38" s="560"/>
      <c r="E38" s="560"/>
      <c r="F38" s="560"/>
      <c r="G38" s="560"/>
      <c r="H38" s="560"/>
      <c r="I38" s="521"/>
      <c r="J38" s="17"/>
      <c r="K38" s="17"/>
    </row>
    <row r="39" spans="1:11" ht="19.75" customHeight="1" x14ac:dyDescent="0.35">
      <c r="A39" s="517"/>
      <c r="B39" s="561" t="s">
        <v>470</v>
      </c>
      <c r="C39" s="561"/>
      <c r="D39" s="561"/>
      <c r="E39" s="561"/>
      <c r="F39" s="561"/>
      <c r="G39" s="561"/>
      <c r="H39" s="561"/>
      <c r="I39" s="523"/>
      <c r="J39" s="17"/>
      <c r="K39" s="17"/>
    </row>
    <row r="40" spans="1:11" ht="16.5" customHeight="1" x14ac:dyDescent="0.35">
      <c r="A40" s="506" t="s">
        <v>289</v>
      </c>
      <c r="B40" s="547"/>
      <c r="C40" s="547"/>
      <c r="D40" s="547" t="s">
        <v>1163</v>
      </c>
      <c r="E40" s="547"/>
      <c r="F40" s="547"/>
      <c r="G40" s="547"/>
      <c r="H40" s="547"/>
      <c r="I40" s="507"/>
      <c r="J40" s="17"/>
      <c r="K40" s="17"/>
    </row>
    <row r="41" spans="1:11" ht="30" customHeight="1" x14ac:dyDescent="0.35">
      <c r="A41" s="509" t="s">
        <v>291</v>
      </c>
      <c r="B41" s="548"/>
      <c r="C41" s="548"/>
      <c r="D41" s="548" t="s">
        <v>1164</v>
      </c>
      <c r="E41" s="548"/>
      <c r="F41" s="548"/>
      <c r="G41" s="548"/>
      <c r="H41" s="548"/>
      <c r="I41" s="510"/>
      <c r="J41" s="17"/>
      <c r="K41" s="17"/>
    </row>
    <row r="42" spans="1:11" s="2" customFormat="1" ht="17.649999999999999" customHeight="1" x14ac:dyDescent="0.35">
      <c r="A42" s="515" t="s">
        <v>292</v>
      </c>
      <c r="B42" s="515"/>
      <c r="C42" s="515"/>
      <c r="D42" s="515"/>
      <c r="E42" s="515"/>
      <c r="F42" s="515"/>
      <c r="G42" s="515"/>
      <c r="H42" s="6">
        <v>30</v>
      </c>
      <c r="I42" s="197" t="s">
        <v>278</v>
      </c>
      <c r="J42" s="7"/>
      <c r="K42" s="7"/>
    </row>
    <row r="43" spans="1:11" x14ac:dyDescent="0.35">
      <c r="A43" s="516" t="s">
        <v>279</v>
      </c>
      <c r="B43" s="559" t="s">
        <v>471</v>
      </c>
      <c r="C43" s="559"/>
      <c r="D43" s="559"/>
      <c r="E43" s="559"/>
      <c r="F43" s="559"/>
      <c r="G43" s="559"/>
      <c r="H43" s="559"/>
      <c r="I43" s="519"/>
      <c r="J43" s="17"/>
      <c r="K43" s="17"/>
    </row>
    <row r="44" spans="1:11" x14ac:dyDescent="0.35">
      <c r="A44" s="517"/>
      <c r="B44" s="560" t="s">
        <v>472</v>
      </c>
      <c r="C44" s="560"/>
      <c r="D44" s="560"/>
      <c r="E44" s="560"/>
      <c r="F44" s="560"/>
      <c r="G44" s="560"/>
      <c r="H44" s="560"/>
      <c r="I44" s="521"/>
      <c r="J44" s="17"/>
      <c r="K44" s="17"/>
    </row>
    <row r="45" spans="1:11" x14ac:dyDescent="0.35">
      <c r="A45" s="517"/>
      <c r="B45" s="560" t="s">
        <v>473</v>
      </c>
      <c r="C45" s="560"/>
      <c r="D45" s="560"/>
      <c r="E45" s="560"/>
      <c r="F45" s="560"/>
      <c r="G45" s="560"/>
      <c r="H45" s="560"/>
      <c r="I45" s="521"/>
      <c r="J45" s="17"/>
      <c r="K45" s="17"/>
    </row>
    <row r="46" spans="1:11" x14ac:dyDescent="0.35">
      <c r="A46" s="517"/>
      <c r="B46" s="560" t="s">
        <v>474</v>
      </c>
      <c r="C46" s="560"/>
      <c r="D46" s="560"/>
      <c r="E46" s="560"/>
      <c r="F46" s="560"/>
      <c r="G46" s="560"/>
      <c r="H46" s="560"/>
      <c r="I46" s="521"/>
      <c r="J46" s="17"/>
      <c r="K46" s="17"/>
    </row>
    <row r="47" spans="1:11" ht="15" customHeight="1" x14ac:dyDescent="0.35">
      <c r="A47" s="517"/>
      <c r="B47" s="560" t="s">
        <v>475</v>
      </c>
      <c r="C47" s="560"/>
      <c r="D47" s="560"/>
      <c r="E47" s="560"/>
      <c r="F47" s="560"/>
      <c r="G47" s="560"/>
      <c r="H47" s="560"/>
      <c r="I47" s="521"/>
      <c r="J47" s="17"/>
      <c r="K47" s="17"/>
    </row>
    <row r="48" spans="1:11" ht="15" customHeight="1" x14ac:dyDescent="0.35">
      <c r="A48" s="517"/>
      <c r="B48" s="561" t="s">
        <v>476</v>
      </c>
      <c r="C48" s="561"/>
      <c r="D48" s="561"/>
      <c r="E48" s="561"/>
      <c r="F48" s="561"/>
      <c r="G48" s="561"/>
      <c r="H48" s="561"/>
      <c r="I48" s="523"/>
      <c r="J48" s="17"/>
      <c r="K48" s="17"/>
    </row>
    <row r="49" spans="1:11" ht="15" customHeight="1" x14ac:dyDescent="0.35">
      <c r="A49" s="506" t="s">
        <v>289</v>
      </c>
      <c r="B49" s="547"/>
      <c r="C49" s="547"/>
      <c r="D49" s="547" t="s">
        <v>1165</v>
      </c>
      <c r="E49" s="547"/>
      <c r="F49" s="547"/>
      <c r="G49" s="547"/>
      <c r="H49" s="547"/>
      <c r="I49" s="507"/>
      <c r="J49" s="17"/>
      <c r="K49" s="17"/>
    </row>
    <row r="50" spans="1:11" ht="35.5" customHeight="1" x14ac:dyDescent="0.35">
      <c r="A50" s="509" t="s">
        <v>291</v>
      </c>
      <c r="B50" s="548"/>
      <c r="C50" s="548"/>
      <c r="D50" s="510" t="s">
        <v>1166</v>
      </c>
      <c r="E50" s="508"/>
      <c r="F50" s="508"/>
      <c r="G50" s="508"/>
      <c r="H50" s="508"/>
      <c r="I50" s="508"/>
      <c r="J50" s="17"/>
      <c r="K50" s="17"/>
    </row>
    <row r="52" spans="1:11" x14ac:dyDescent="0.35">
      <c r="A52" s="1" t="s">
        <v>301</v>
      </c>
    </row>
    <row r="53" spans="1:11" ht="55.5" customHeight="1" x14ac:dyDescent="0.35">
      <c r="A53" s="506" t="s">
        <v>302</v>
      </c>
      <c r="B53" s="547"/>
      <c r="C53" s="549" t="s">
        <v>477</v>
      </c>
      <c r="D53" s="549"/>
      <c r="E53" s="549"/>
      <c r="F53" s="549"/>
      <c r="G53" s="549"/>
      <c r="H53" s="549"/>
      <c r="I53" s="512"/>
      <c r="J53" s="17"/>
      <c r="K53" s="17"/>
    </row>
    <row r="54" spans="1:11" ht="28.5" customHeight="1" x14ac:dyDescent="0.35">
      <c r="A54" s="506" t="s">
        <v>304</v>
      </c>
      <c r="B54" s="547"/>
      <c r="C54" s="549" t="s">
        <v>478</v>
      </c>
      <c r="D54" s="549"/>
      <c r="E54" s="549"/>
      <c r="F54" s="549"/>
      <c r="G54" s="549"/>
      <c r="H54" s="549"/>
      <c r="I54" s="512"/>
      <c r="J54" s="17"/>
      <c r="K54" s="17"/>
    </row>
    <row r="55" spans="1:11" x14ac:dyDescent="0.35">
      <c r="J55" s="17"/>
      <c r="K55" s="17"/>
    </row>
    <row r="56" spans="1:11" x14ac:dyDescent="0.35">
      <c r="A56" s="2" t="s">
        <v>305</v>
      </c>
      <c r="B56" s="7"/>
      <c r="C56" s="7"/>
      <c r="D56" s="7"/>
      <c r="E56" s="7"/>
      <c r="F56" s="7"/>
      <c r="G56" s="7"/>
    </row>
    <row r="57" spans="1:11" ht="20.25" customHeight="1" x14ac:dyDescent="0.35">
      <c r="A57" s="550" t="s">
        <v>479</v>
      </c>
      <c r="B57" s="550"/>
      <c r="C57" s="550"/>
      <c r="D57" s="550"/>
      <c r="E57" s="550"/>
      <c r="F57" s="550"/>
      <c r="G57" s="550"/>
      <c r="H57" s="43">
        <v>2</v>
      </c>
      <c r="I57" s="185" t="s">
        <v>307</v>
      </c>
    </row>
    <row r="58" spans="1:11" ht="32.25" customHeight="1" x14ac:dyDescent="0.35">
      <c r="A58" s="513" t="s">
        <v>480</v>
      </c>
      <c r="B58" s="513"/>
      <c r="C58" s="513"/>
      <c r="D58" s="513"/>
      <c r="E58" s="513"/>
      <c r="F58" s="513"/>
      <c r="G58" s="513"/>
      <c r="H58" s="43">
        <v>2</v>
      </c>
      <c r="I58" s="185" t="s">
        <v>307</v>
      </c>
    </row>
    <row r="59" spans="1:11" ht="15" customHeight="1" x14ac:dyDescent="0.35">
      <c r="A59" s="208"/>
      <c r="B59" s="208"/>
      <c r="C59" s="208"/>
      <c r="D59" s="208"/>
      <c r="E59" s="208"/>
      <c r="F59" s="208"/>
      <c r="G59" s="208"/>
      <c r="H59" s="9"/>
      <c r="I59" s="180"/>
    </row>
    <row r="60" spans="1:11" ht="15" customHeight="1" x14ac:dyDescent="0.35">
      <c r="A60" s="511" t="s">
        <v>309</v>
      </c>
      <c r="B60" s="511"/>
      <c r="C60" s="511"/>
      <c r="D60" s="511"/>
      <c r="E60" s="511"/>
      <c r="F60" s="511"/>
      <c r="G60" s="511"/>
      <c r="H60" s="10"/>
      <c r="I60" s="11"/>
    </row>
    <row r="61" spans="1:11" ht="17.649999999999999" customHeight="1" x14ac:dyDescent="0.35">
      <c r="A61" s="503" t="s">
        <v>310</v>
      </c>
      <c r="B61" s="503"/>
      <c r="C61" s="503"/>
      <c r="D61" s="503"/>
      <c r="E61" s="503"/>
      <c r="F61" s="207">
        <f>SUM(F62:F67)</f>
        <v>50</v>
      </c>
      <c r="G61" s="207" t="s">
        <v>278</v>
      </c>
      <c r="H61" s="19">
        <f>F61/25</f>
        <v>2</v>
      </c>
      <c r="I61" s="185" t="s">
        <v>307</v>
      </c>
    </row>
    <row r="62" spans="1:11" ht="17.649999999999999" customHeight="1" x14ac:dyDescent="0.35">
      <c r="A62" s="12" t="s">
        <v>143</v>
      </c>
      <c r="B62" s="504" t="s">
        <v>145</v>
      </c>
      <c r="C62" s="504"/>
      <c r="D62" s="504"/>
      <c r="E62" s="504"/>
      <c r="F62" s="207">
        <v>15</v>
      </c>
      <c r="G62" s="207" t="s">
        <v>278</v>
      </c>
      <c r="H62" s="13"/>
      <c r="I62" s="14"/>
    </row>
    <row r="63" spans="1:11" ht="17.649999999999999" customHeight="1" x14ac:dyDescent="0.35">
      <c r="B63" s="504" t="s">
        <v>311</v>
      </c>
      <c r="C63" s="504"/>
      <c r="D63" s="504"/>
      <c r="E63" s="504"/>
      <c r="F63" s="207">
        <v>30</v>
      </c>
      <c r="G63" s="207" t="s">
        <v>278</v>
      </c>
      <c r="H63" s="15"/>
      <c r="I63" s="16"/>
    </row>
    <row r="64" spans="1:11" ht="17.649999999999999" customHeight="1" x14ac:dyDescent="0.35">
      <c r="B64" s="504" t="s">
        <v>312</v>
      </c>
      <c r="C64" s="504"/>
      <c r="D64" s="504"/>
      <c r="E64" s="504"/>
      <c r="F64" s="207">
        <v>2</v>
      </c>
      <c r="G64" s="207" t="s">
        <v>278</v>
      </c>
      <c r="H64" s="15"/>
      <c r="I64" s="16"/>
    </row>
    <row r="65" spans="1:9" ht="17.649999999999999" customHeight="1" x14ac:dyDescent="0.35">
      <c r="B65" s="504" t="s">
        <v>313</v>
      </c>
      <c r="C65" s="504"/>
      <c r="D65" s="504"/>
      <c r="E65" s="504"/>
      <c r="F65" s="207" t="s">
        <v>165</v>
      </c>
      <c r="G65" s="207" t="s">
        <v>278</v>
      </c>
      <c r="H65" s="15"/>
      <c r="I65" s="16"/>
    </row>
    <row r="66" spans="1:9" ht="17.649999999999999" customHeight="1" x14ac:dyDescent="0.35">
      <c r="B66" s="504" t="s">
        <v>314</v>
      </c>
      <c r="C66" s="504"/>
      <c r="D66" s="504"/>
      <c r="E66" s="504"/>
      <c r="F66" s="207" t="s">
        <v>165</v>
      </c>
      <c r="G66" s="207" t="s">
        <v>278</v>
      </c>
      <c r="H66" s="15"/>
      <c r="I66" s="16"/>
    </row>
    <row r="67" spans="1:9" ht="17.649999999999999" customHeight="1" x14ac:dyDescent="0.35">
      <c r="B67" s="504" t="s">
        <v>315</v>
      </c>
      <c r="C67" s="504"/>
      <c r="D67" s="504"/>
      <c r="E67" s="504"/>
      <c r="F67" s="207">
        <v>3</v>
      </c>
      <c r="G67" s="207" t="s">
        <v>278</v>
      </c>
      <c r="H67" s="195"/>
      <c r="I67" s="199"/>
    </row>
    <row r="68" spans="1:9" ht="31.15" customHeight="1" x14ac:dyDescent="0.35">
      <c r="A68" s="503" t="s">
        <v>316</v>
      </c>
      <c r="B68" s="503"/>
      <c r="C68" s="503"/>
      <c r="D68" s="503"/>
      <c r="E68" s="503"/>
      <c r="F68" s="207" t="s">
        <v>165</v>
      </c>
      <c r="G68" s="207" t="s">
        <v>278</v>
      </c>
      <c r="H68" s="207" t="s">
        <v>165</v>
      </c>
      <c r="I68" s="185" t="s">
        <v>307</v>
      </c>
    </row>
    <row r="69" spans="1:9" ht="17.649999999999999" customHeight="1" x14ac:dyDescent="0.35">
      <c r="A69" s="504" t="s">
        <v>317</v>
      </c>
      <c r="B69" s="504"/>
      <c r="C69" s="504"/>
      <c r="D69" s="504"/>
      <c r="E69" s="504"/>
      <c r="F69" s="207">
        <v>50</v>
      </c>
      <c r="G69" s="207" t="s">
        <v>278</v>
      </c>
      <c r="H69" s="19">
        <f>F69/25</f>
        <v>2</v>
      </c>
      <c r="I69" s="185" t="s">
        <v>307</v>
      </c>
    </row>
  </sheetData>
  <mergeCells count="76">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B26:G26"/>
    <mergeCell ref="A15:I15"/>
    <mergeCell ref="A16:B16"/>
    <mergeCell ref="C16:I16"/>
    <mergeCell ref="A18:D18"/>
    <mergeCell ref="A19:A20"/>
    <mergeCell ref="B19:G20"/>
    <mergeCell ref="H19:I19"/>
    <mergeCell ref="A21:I21"/>
    <mergeCell ref="B22:G22"/>
    <mergeCell ref="B23:G23"/>
    <mergeCell ref="A24:I24"/>
    <mergeCell ref="B25:G25"/>
    <mergeCell ref="A27:I27"/>
    <mergeCell ref="B28:G28"/>
    <mergeCell ref="B29:G29"/>
    <mergeCell ref="A32:G32"/>
    <mergeCell ref="A33:A39"/>
    <mergeCell ref="B33:I33"/>
    <mergeCell ref="B34:I34"/>
    <mergeCell ref="B35:I35"/>
    <mergeCell ref="B36:I36"/>
    <mergeCell ref="B37:I37"/>
    <mergeCell ref="B38:I38"/>
    <mergeCell ref="B39:I39"/>
    <mergeCell ref="A40:C40"/>
    <mergeCell ref="D40:I40"/>
    <mergeCell ref="A41:C41"/>
    <mergeCell ref="D41:I41"/>
    <mergeCell ref="A42:G42"/>
    <mergeCell ref="A43:A48"/>
    <mergeCell ref="B43:I43"/>
    <mergeCell ref="B44:I44"/>
    <mergeCell ref="B45:I45"/>
    <mergeCell ref="B46:I46"/>
    <mergeCell ref="B47:I47"/>
    <mergeCell ref="B48:I48"/>
    <mergeCell ref="A61:E61"/>
    <mergeCell ref="A49:C49"/>
    <mergeCell ref="D49:I49"/>
    <mergeCell ref="A50:C50"/>
    <mergeCell ref="D50:I50"/>
    <mergeCell ref="A53:B53"/>
    <mergeCell ref="C53:I53"/>
    <mergeCell ref="A54:B54"/>
    <mergeCell ref="C54:I54"/>
    <mergeCell ref="A57:G57"/>
    <mergeCell ref="A58:G58"/>
    <mergeCell ref="A60:G60"/>
    <mergeCell ref="A68:E68"/>
    <mergeCell ref="A69:E69"/>
    <mergeCell ref="B62:E62"/>
    <mergeCell ref="B63:E63"/>
    <mergeCell ref="B64:E64"/>
    <mergeCell ref="B65:E65"/>
    <mergeCell ref="B66:E66"/>
    <mergeCell ref="B67:E6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68"/>
  <sheetViews>
    <sheetView topLeftCell="A42" zoomScaleNormal="100" zoomScaleSheetLayoutView="172" workbookViewId="0">
      <selection activeCell="K65" sqref="K65"/>
    </sheetView>
  </sheetViews>
  <sheetFormatPr defaultColWidth="8.81640625" defaultRowHeight="13" x14ac:dyDescent="0.35"/>
  <cols>
    <col min="1" max="1" width="9.1796875" style="3" customWidth="1"/>
    <col min="2" max="5" width="9.7265625" style="3" customWidth="1"/>
    <col min="6" max="6" width="9.26953125" style="3" customWidth="1"/>
    <col min="7" max="7" width="9.54296875" style="3" customWidth="1"/>
    <col min="8" max="8" width="11.54296875" style="3" customWidth="1"/>
    <col min="9" max="9" width="8.7265625" style="3" customWidth="1"/>
    <col min="10" max="10" width="2.7265625" style="3" customWidth="1"/>
    <col min="11" max="16384" width="8.81640625" style="3"/>
  </cols>
  <sheetData>
    <row r="1" spans="1:9" x14ac:dyDescent="0.35">
      <c r="A1" s="1" t="s">
        <v>241</v>
      </c>
    </row>
    <row r="2" spans="1:9" x14ac:dyDescent="0.35">
      <c r="A2" s="421" t="s">
        <v>159</v>
      </c>
      <c r="B2" s="421"/>
      <c r="C2" s="421"/>
      <c r="D2" s="421"/>
      <c r="E2" s="421"/>
      <c r="F2" s="421"/>
      <c r="G2" s="421"/>
      <c r="H2" s="421"/>
      <c r="I2" s="421"/>
    </row>
    <row r="3" spans="1:9" x14ac:dyDescent="0.35">
      <c r="A3" s="544" t="s">
        <v>141</v>
      </c>
      <c r="B3" s="558"/>
      <c r="C3" s="558"/>
      <c r="D3" s="558">
        <v>4</v>
      </c>
      <c r="E3" s="558"/>
      <c r="F3" s="558"/>
      <c r="G3" s="558"/>
      <c r="H3" s="558"/>
      <c r="I3" s="545"/>
    </row>
    <row r="4" spans="1:9" x14ac:dyDescent="0.35">
      <c r="A4" s="544" t="s">
        <v>140</v>
      </c>
      <c r="B4" s="558"/>
      <c r="C4" s="558"/>
      <c r="D4" s="558" t="s">
        <v>455</v>
      </c>
      <c r="E4" s="558"/>
      <c r="F4" s="558"/>
      <c r="G4" s="558"/>
      <c r="H4" s="558"/>
      <c r="I4" s="545"/>
    </row>
    <row r="5" spans="1:9" x14ac:dyDescent="0.35">
      <c r="A5" s="544" t="s">
        <v>144</v>
      </c>
      <c r="B5" s="558"/>
      <c r="C5" s="558"/>
      <c r="D5" s="558" t="s">
        <v>318</v>
      </c>
      <c r="E5" s="558"/>
      <c r="F5" s="558"/>
      <c r="G5" s="558"/>
      <c r="H5" s="558"/>
      <c r="I5" s="545"/>
    </row>
    <row r="6" spans="1:9" ht="28.5" customHeight="1" x14ac:dyDescent="0.35">
      <c r="A6" s="544" t="s">
        <v>244</v>
      </c>
      <c r="B6" s="558"/>
      <c r="C6" s="558"/>
      <c r="D6" s="566" t="s">
        <v>999</v>
      </c>
      <c r="E6" s="567"/>
      <c r="F6" s="567"/>
      <c r="G6" s="567"/>
      <c r="H6" s="567"/>
      <c r="I6" s="567"/>
    </row>
    <row r="8" spans="1:9" x14ac:dyDescent="0.35">
      <c r="A8" s="546" t="s">
        <v>245</v>
      </c>
      <c r="B8" s="546"/>
      <c r="C8" s="546"/>
      <c r="D8" s="546"/>
      <c r="E8" s="546"/>
      <c r="F8" s="546"/>
      <c r="G8" s="546"/>
      <c r="H8" s="546"/>
      <c r="I8" s="546"/>
    </row>
    <row r="9" spans="1:9" x14ac:dyDescent="0.35">
      <c r="A9" s="420" t="s">
        <v>1519</v>
      </c>
      <c r="B9" s="420"/>
      <c r="C9" s="420"/>
      <c r="D9" s="420"/>
      <c r="E9" s="420"/>
      <c r="F9" s="420"/>
      <c r="G9" s="420"/>
      <c r="H9" s="420"/>
      <c r="I9" s="420"/>
    </row>
    <row r="10" spans="1:9" x14ac:dyDescent="0.35">
      <c r="A10" s="544" t="s">
        <v>10</v>
      </c>
      <c r="B10" s="558"/>
      <c r="C10" s="558"/>
      <c r="D10" s="558"/>
      <c r="E10" s="558"/>
      <c r="F10" s="558" t="s">
        <v>11</v>
      </c>
      <c r="G10" s="558"/>
      <c r="H10" s="558"/>
      <c r="I10" s="545"/>
    </row>
    <row r="11" spans="1:9" x14ac:dyDescent="0.35">
      <c r="A11" s="544" t="s">
        <v>246</v>
      </c>
      <c r="B11" s="558"/>
      <c r="C11" s="558"/>
      <c r="D11" s="558"/>
      <c r="E11" s="558"/>
      <c r="F11" s="558" t="s">
        <v>247</v>
      </c>
      <c r="G11" s="558"/>
      <c r="H11" s="558"/>
      <c r="I11" s="545"/>
    </row>
    <row r="12" spans="1:9" x14ac:dyDescent="0.35">
      <c r="A12" s="544" t="s">
        <v>248</v>
      </c>
      <c r="B12" s="558"/>
      <c r="C12" s="558"/>
      <c r="D12" s="558"/>
      <c r="E12" s="558"/>
      <c r="F12" s="558">
        <v>1</v>
      </c>
      <c r="G12" s="558"/>
      <c r="H12" s="558"/>
      <c r="I12" s="545"/>
    </row>
    <row r="13" spans="1:9" x14ac:dyDescent="0.35">
      <c r="A13" s="544" t="s">
        <v>16</v>
      </c>
      <c r="B13" s="558"/>
      <c r="C13" s="558"/>
      <c r="D13" s="558"/>
      <c r="E13" s="558"/>
      <c r="F13" s="558" t="s">
        <v>1155</v>
      </c>
      <c r="G13" s="558"/>
      <c r="H13" s="558"/>
      <c r="I13" s="545"/>
    </row>
    <row r="15" spans="1:9" x14ac:dyDescent="0.35">
      <c r="A15" s="420" t="s">
        <v>249</v>
      </c>
      <c r="B15" s="420"/>
      <c r="C15" s="420"/>
      <c r="D15" s="420"/>
      <c r="E15" s="420"/>
      <c r="F15" s="420"/>
      <c r="G15" s="420"/>
      <c r="H15" s="420"/>
      <c r="I15" s="420"/>
    </row>
    <row r="16" spans="1:9" ht="32.25" customHeight="1" x14ac:dyDescent="0.35">
      <c r="A16" s="503" t="s">
        <v>250</v>
      </c>
      <c r="B16" s="503"/>
      <c r="C16" s="549" t="s">
        <v>1116</v>
      </c>
      <c r="D16" s="549"/>
      <c r="E16" s="549"/>
      <c r="F16" s="549"/>
      <c r="G16" s="549"/>
      <c r="H16" s="549"/>
      <c r="I16" s="512"/>
    </row>
    <row r="18" spans="1:10" x14ac:dyDescent="0.35">
      <c r="A18" s="554" t="s">
        <v>252</v>
      </c>
      <c r="B18" s="554"/>
      <c r="C18" s="554"/>
      <c r="D18" s="554"/>
    </row>
    <row r="19" spans="1:10" x14ac:dyDescent="0.35">
      <c r="A19" s="555" t="s">
        <v>32</v>
      </c>
      <c r="B19" s="556" t="s">
        <v>33</v>
      </c>
      <c r="C19" s="556"/>
      <c r="D19" s="556"/>
      <c r="E19" s="556"/>
      <c r="F19" s="556"/>
      <c r="G19" s="556"/>
      <c r="H19" s="556" t="s">
        <v>253</v>
      </c>
      <c r="I19" s="538"/>
    </row>
    <row r="20" spans="1:10" ht="26" x14ac:dyDescent="0.35">
      <c r="A20" s="555"/>
      <c r="B20" s="556"/>
      <c r="C20" s="556"/>
      <c r="D20" s="556"/>
      <c r="E20" s="556"/>
      <c r="F20" s="556"/>
      <c r="G20" s="556"/>
      <c r="H20" s="183" t="s">
        <v>254</v>
      </c>
      <c r="I20" s="189" t="s">
        <v>36</v>
      </c>
    </row>
    <row r="21" spans="1:10" s="2" customFormat="1" ht="17.649999999999999" customHeight="1" x14ac:dyDescent="0.35">
      <c r="A21" s="422" t="s">
        <v>37</v>
      </c>
      <c r="B21" s="424"/>
      <c r="C21" s="424"/>
      <c r="D21" s="424"/>
      <c r="E21" s="424"/>
      <c r="F21" s="424"/>
      <c r="G21" s="424"/>
      <c r="H21" s="424"/>
      <c r="I21" s="425"/>
      <c r="J21" s="7"/>
    </row>
    <row r="22" spans="1:10" ht="25.5" customHeight="1" x14ac:dyDescent="0.35">
      <c r="A22" s="262" t="s">
        <v>1000</v>
      </c>
      <c r="B22" s="557" t="s">
        <v>1001</v>
      </c>
      <c r="C22" s="557"/>
      <c r="D22" s="557"/>
      <c r="E22" s="557"/>
      <c r="F22" s="557"/>
      <c r="G22" s="557"/>
      <c r="H22" s="259" t="s">
        <v>38</v>
      </c>
      <c r="I22" s="4" t="s">
        <v>41</v>
      </c>
      <c r="J22" s="17"/>
    </row>
    <row r="23" spans="1:10" ht="28.5" customHeight="1" x14ac:dyDescent="0.35">
      <c r="A23" s="262" t="s">
        <v>1002</v>
      </c>
      <c r="B23" s="557" t="s">
        <v>1003</v>
      </c>
      <c r="C23" s="557"/>
      <c r="D23" s="557"/>
      <c r="E23" s="557"/>
      <c r="F23" s="557"/>
      <c r="G23" s="557"/>
      <c r="H23" s="259" t="s">
        <v>38</v>
      </c>
      <c r="I23" s="4" t="s">
        <v>41</v>
      </c>
      <c r="J23" s="17"/>
    </row>
    <row r="24" spans="1:10" s="2" customFormat="1" ht="17.649999999999999" customHeight="1" x14ac:dyDescent="0.35">
      <c r="A24" s="422" t="s">
        <v>261</v>
      </c>
      <c r="B24" s="424"/>
      <c r="C24" s="424"/>
      <c r="D24" s="424"/>
      <c r="E24" s="424"/>
      <c r="F24" s="424"/>
      <c r="G24" s="424"/>
      <c r="H24" s="424"/>
      <c r="I24" s="425"/>
      <c r="J24" s="7"/>
    </row>
    <row r="25" spans="1:10" ht="37.5" customHeight="1" x14ac:dyDescent="0.35">
      <c r="A25" s="262" t="s">
        <v>1004</v>
      </c>
      <c r="B25" s="548" t="s">
        <v>1005</v>
      </c>
      <c r="C25" s="548"/>
      <c r="D25" s="548"/>
      <c r="E25" s="548"/>
      <c r="F25" s="548"/>
      <c r="G25" s="548"/>
      <c r="H25" s="259" t="s">
        <v>73</v>
      </c>
      <c r="I25" s="4" t="s">
        <v>44</v>
      </c>
      <c r="J25" s="17"/>
    </row>
    <row r="26" spans="1:10" ht="27.75" customHeight="1" x14ac:dyDescent="0.35">
      <c r="A26" s="262" t="s">
        <v>1006</v>
      </c>
      <c r="B26" s="548" t="s">
        <v>1007</v>
      </c>
      <c r="C26" s="548"/>
      <c r="D26" s="548"/>
      <c r="E26" s="548"/>
      <c r="F26" s="548"/>
      <c r="G26" s="548"/>
      <c r="H26" s="259" t="s">
        <v>76</v>
      </c>
      <c r="I26" s="4" t="s">
        <v>44</v>
      </c>
      <c r="J26" s="17"/>
    </row>
    <row r="27" spans="1:10" ht="30" customHeight="1" x14ac:dyDescent="0.35">
      <c r="A27" s="262" t="s">
        <v>1008</v>
      </c>
      <c r="B27" s="548" t="s">
        <v>1009</v>
      </c>
      <c r="C27" s="548"/>
      <c r="D27" s="548"/>
      <c r="E27" s="548"/>
      <c r="F27" s="548"/>
      <c r="G27" s="548"/>
      <c r="H27" s="259" t="s">
        <v>79</v>
      </c>
      <c r="I27" s="4" t="s">
        <v>44</v>
      </c>
      <c r="J27" s="17"/>
    </row>
    <row r="28" spans="1:10" s="2" customFormat="1" ht="17.649999999999999" customHeight="1" x14ac:dyDescent="0.35">
      <c r="A28" s="422" t="s">
        <v>271</v>
      </c>
      <c r="B28" s="424"/>
      <c r="C28" s="424"/>
      <c r="D28" s="424"/>
      <c r="E28" s="424"/>
      <c r="F28" s="424"/>
      <c r="G28" s="424"/>
      <c r="H28" s="424"/>
      <c r="I28" s="425"/>
      <c r="J28" s="7"/>
    </row>
    <row r="29" spans="1:10" ht="27.75" customHeight="1" x14ac:dyDescent="0.35">
      <c r="A29" s="262" t="s">
        <v>1010</v>
      </c>
      <c r="B29" s="549" t="s">
        <v>1011</v>
      </c>
      <c r="C29" s="549"/>
      <c r="D29" s="549"/>
      <c r="E29" s="549"/>
      <c r="F29" s="549"/>
      <c r="G29" s="549"/>
      <c r="H29" s="259" t="s">
        <v>118</v>
      </c>
      <c r="I29" s="4" t="s">
        <v>44</v>
      </c>
      <c r="J29" s="17"/>
    </row>
    <row r="30" spans="1:10" x14ac:dyDescent="0.35">
      <c r="J30" s="17"/>
    </row>
    <row r="31" spans="1:10" x14ac:dyDescent="0.35">
      <c r="A31" s="1" t="s">
        <v>276</v>
      </c>
    </row>
    <row r="32" spans="1:10" s="2" customFormat="1" ht="17.649999999999999" customHeight="1" x14ac:dyDescent="0.35">
      <c r="A32" s="515" t="s">
        <v>277</v>
      </c>
      <c r="B32" s="515"/>
      <c r="C32" s="515"/>
      <c r="D32" s="515"/>
      <c r="E32" s="515"/>
      <c r="F32" s="515"/>
      <c r="G32" s="515"/>
      <c r="H32" s="6">
        <v>15</v>
      </c>
      <c r="I32" s="197" t="s">
        <v>278</v>
      </c>
      <c r="J32" s="7"/>
    </row>
    <row r="33" spans="1:10" ht="17.149999999999999" customHeight="1" x14ac:dyDescent="0.35">
      <c r="A33" s="516" t="s">
        <v>279</v>
      </c>
      <c r="B33" s="549" t="s">
        <v>1012</v>
      </c>
      <c r="C33" s="549"/>
      <c r="D33" s="549"/>
      <c r="E33" s="549"/>
      <c r="F33" s="549"/>
      <c r="G33" s="549"/>
      <c r="H33" s="549"/>
      <c r="I33" s="512"/>
      <c r="J33" s="17"/>
    </row>
    <row r="34" spans="1:10" ht="13.5" customHeight="1" x14ac:dyDescent="0.35">
      <c r="A34" s="517"/>
      <c r="B34" s="549" t="s">
        <v>1013</v>
      </c>
      <c r="C34" s="549"/>
      <c r="D34" s="549"/>
      <c r="E34" s="549"/>
      <c r="F34" s="549"/>
      <c r="G34" s="549"/>
      <c r="H34" s="549"/>
      <c r="I34" s="512"/>
      <c r="J34" s="17"/>
    </row>
    <row r="35" spans="1:10" x14ac:dyDescent="0.35">
      <c r="A35" s="517"/>
      <c r="B35" s="549" t="s">
        <v>1014</v>
      </c>
      <c r="C35" s="549"/>
      <c r="D35" s="549"/>
      <c r="E35" s="549"/>
      <c r="F35" s="549"/>
      <c r="G35" s="549"/>
      <c r="H35" s="549"/>
      <c r="I35" s="512"/>
      <c r="J35" s="17"/>
    </row>
    <row r="36" spans="1:10" x14ac:dyDescent="0.35">
      <c r="A36" s="517"/>
      <c r="B36" s="549" t="s">
        <v>1015</v>
      </c>
      <c r="C36" s="549"/>
      <c r="D36" s="549"/>
      <c r="E36" s="549"/>
      <c r="F36" s="549"/>
      <c r="G36" s="549"/>
      <c r="H36" s="549"/>
      <c r="I36" s="512"/>
      <c r="J36" s="17"/>
    </row>
    <row r="37" spans="1:10" x14ac:dyDescent="0.35">
      <c r="A37" s="517"/>
      <c r="B37" s="549" t="s">
        <v>1016</v>
      </c>
      <c r="C37" s="549"/>
      <c r="D37" s="549"/>
      <c r="E37" s="549"/>
      <c r="F37" s="549"/>
      <c r="G37" s="549"/>
      <c r="H37" s="549"/>
      <c r="I37" s="512"/>
      <c r="J37" s="17"/>
    </row>
    <row r="38" spans="1:10" x14ac:dyDescent="0.35">
      <c r="A38" s="506" t="s">
        <v>289</v>
      </c>
      <c r="B38" s="547"/>
      <c r="C38" s="547"/>
      <c r="D38" s="547" t="s">
        <v>1167</v>
      </c>
      <c r="E38" s="547"/>
      <c r="F38" s="547"/>
      <c r="G38" s="547"/>
      <c r="H38" s="547"/>
      <c r="I38" s="507"/>
      <c r="J38" s="17"/>
    </row>
    <row r="39" spans="1:10" ht="33" customHeight="1" x14ac:dyDescent="0.35">
      <c r="A39" s="509" t="s">
        <v>291</v>
      </c>
      <c r="B39" s="548"/>
      <c r="C39" s="548"/>
      <c r="D39" s="510" t="s">
        <v>1168</v>
      </c>
      <c r="E39" s="508"/>
      <c r="F39" s="508"/>
      <c r="G39" s="508"/>
      <c r="H39" s="508"/>
      <c r="I39" s="508"/>
      <c r="J39" s="17"/>
    </row>
    <row r="40" spans="1:10" s="2" customFormat="1" ht="17.649999999999999" customHeight="1" x14ac:dyDescent="0.35">
      <c r="A40" s="515" t="s">
        <v>292</v>
      </c>
      <c r="B40" s="515"/>
      <c r="C40" s="515"/>
      <c r="D40" s="515"/>
      <c r="E40" s="515"/>
      <c r="F40" s="515"/>
      <c r="G40" s="515"/>
      <c r="H40" s="6">
        <v>30</v>
      </c>
      <c r="I40" s="197" t="s">
        <v>278</v>
      </c>
      <c r="J40" s="7"/>
    </row>
    <row r="41" spans="1:10" ht="41.25" customHeight="1" x14ac:dyDescent="0.35">
      <c r="A41" s="516" t="s">
        <v>279</v>
      </c>
      <c r="B41" s="549" t="s">
        <v>1017</v>
      </c>
      <c r="C41" s="549"/>
      <c r="D41" s="549"/>
      <c r="E41" s="549"/>
      <c r="F41" s="549"/>
      <c r="G41" s="549"/>
      <c r="H41" s="549"/>
      <c r="I41" s="512"/>
      <c r="J41" s="17"/>
    </row>
    <row r="42" spans="1:10" ht="19.75" customHeight="1" x14ac:dyDescent="0.35">
      <c r="A42" s="517"/>
      <c r="B42" s="549" t="s">
        <v>1018</v>
      </c>
      <c r="C42" s="549"/>
      <c r="D42" s="549"/>
      <c r="E42" s="549"/>
      <c r="F42" s="549"/>
      <c r="G42" s="549"/>
      <c r="H42" s="549"/>
      <c r="I42" s="512"/>
      <c r="J42" s="17"/>
    </row>
    <row r="43" spans="1:10" ht="19.75" customHeight="1" x14ac:dyDescent="0.35">
      <c r="A43" s="517"/>
      <c r="B43" s="549" t="s">
        <v>1019</v>
      </c>
      <c r="C43" s="549"/>
      <c r="D43" s="549"/>
      <c r="E43" s="549"/>
      <c r="F43" s="549"/>
      <c r="G43" s="549"/>
      <c r="H43" s="549"/>
      <c r="I43" s="512"/>
      <c r="J43" s="17"/>
    </row>
    <row r="44" spans="1:10" ht="33" customHeight="1" x14ac:dyDescent="0.35">
      <c r="A44" s="517"/>
      <c r="B44" s="549" t="s">
        <v>1020</v>
      </c>
      <c r="C44" s="549"/>
      <c r="D44" s="549"/>
      <c r="E44" s="549"/>
      <c r="F44" s="549"/>
      <c r="G44" s="549"/>
      <c r="H44" s="549"/>
      <c r="I44" s="512"/>
      <c r="J44" s="17"/>
    </row>
    <row r="45" spans="1:10" ht="19.75" customHeight="1" x14ac:dyDescent="0.35">
      <c r="A45" s="517"/>
      <c r="B45" s="549" t="s">
        <v>1021</v>
      </c>
      <c r="C45" s="549"/>
      <c r="D45" s="549"/>
      <c r="E45" s="549"/>
      <c r="F45" s="549"/>
      <c r="G45" s="549"/>
      <c r="H45" s="549"/>
      <c r="I45" s="512"/>
      <c r="J45" s="17"/>
    </row>
    <row r="46" spans="1:10" ht="19.75" customHeight="1" x14ac:dyDescent="0.35">
      <c r="A46" s="517"/>
      <c r="B46" s="549" t="s">
        <v>1022</v>
      </c>
      <c r="C46" s="549"/>
      <c r="D46" s="549"/>
      <c r="E46" s="549"/>
      <c r="F46" s="549"/>
      <c r="G46" s="549"/>
      <c r="H46" s="549"/>
      <c r="I46" s="512"/>
      <c r="J46" s="17"/>
    </row>
    <row r="47" spans="1:10" ht="36" customHeight="1" x14ac:dyDescent="0.35">
      <c r="A47" s="517"/>
      <c r="B47" s="549" t="s">
        <v>1023</v>
      </c>
      <c r="C47" s="549"/>
      <c r="D47" s="549"/>
      <c r="E47" s="549"/>
      <c r="F47" s="549"/>
      <c r="G47" s="549"/>
      <c r="H47" s="549"/>
      <c r="I47" s="512"/>
      <c r="J47" s="17"/>
    </row>
    <row r="48" spans="1:10" x14ac:dyDescent="0.35">
      <c r="A48" s="506" t="s">
        <v>289</v>
      </c>
      <c r="B48" s="547"/>
      <c r="C48" s="547"/>
      <c r="D48" s="547" t="s">
        <v>1169</v>
      </c>
      <c r="E48" s="547"/>
      <c r="F48" s="547"/>
      <c r="G48" s="547"/>
      <c r="H48" s="547"/>
      <c r="I48" s="507"/>
      <c r="J48" s="17"/>
    </row>
    <row r="49" spans="1:10" ht="35.5" customHeight="1" x14ac:dyDescent="0.35">
      <c r="A49" s="509" t="s">
        <v>291</v>
      </c>
      <c r="B49" s="548"/>
      <c r="C49" s="548"/>
      <c r="D49" s="548" t="s">
        <v>1170</v>
      </c>
      <c r="E49" s="548"/>
      <c r="F49" s="548"/>
      <c r="G49" s="548"/>
      <c r="H49" s="548"/>
      <c r="I49" s="510"/>
      <c r="J49" s="17"/>
    </row>
    <row r="51" spans="1:10" x14ac:dyDescent="0.35">
      <c r="A51" s="1" t="s">
        <v>301</v>
      </c>
    </row>
    <row r="52" spans="1:10" s="24" customFormat="1" ht="66.75" customHeight="1" x14ac:dyDescent="0.35">
      <c r="A52" s="564" t="s">
        <v>302</v>
      </c>
      <c r="B52" s="565"/>
      <c r="C52" s="394" t="s">
        <v>1440</v>
      </c>
      <c r="D52" s="394"/>
      <c r="E52" s="394"/>
      <c r="F52" s="394"/>
      <c r="G52" s="394"/>
      <c r="H52" s="394"/>
      <c r="I52" s="563"/>
    </row>
    <row r="53" spans="1:10" s="24" customFormat="1" ht="71.25" customHeight="1" x14ac:dyDescent="0.35">
      <c r="A53" s="564" t="s">
        <v>304</v>
      </c>
      <c r="B53" s="565"/>
      <c r="C53" s="394" t="s">
        <v>1441</v>
      </c>
      <c r="D53" s="394"/>
      <c r="E53" s="394"/>
      <c r="F53" s="394"/>
      <c r="G53" s="394"/>
      <c r="H53" s="394"/>
      <c r="I53" s="563"/>
    </row>
    <row r="55" spans="1:10" x14ac:dyDescent="0.35">
      <c r="A55" s="2" t="s">
        <v>305</v>
      </c>
      <c r="B55" s="7"/>
      <c r="C55" s="7"/>
      <c r="D55" s="7"/>
      <c r="E55" s="7"/>
      <c r="F55" s="7"/>
      <c r="G55" s="7"/>
    </row>
    <row r="56" spans="1:10" ht="15" customHeight="1" x14ac:dyDescent="0.35">
      <c r="A56" s="550" t="s">
        <v>306</v>
      </c>
      <c r="B56" s="550"/>
      <c r="C56" s="550"/>
      <c r="D56" s="550"/>
      <c r="E56" s="550"/>
      <c r="F56" s="550"/>
      <c r="G56" s="550"/>
      <c r="H56" s="33">
        <v>3</v>
      </c>
      <c r="I56" s="215" t="s">
        <v>576</v>
      </c>
    </row>
    <row r="57" spans="1:10" ht="15" customHeight="1" x14ac:dyDescent="0.35">
      <c r="A57" s="245" t="s">
        <v>308</v>
      </c>
      <c r="B57" s="245"/>
      <c r="C57" s="245"/>
      <c r="D57" s="245"/>
      <c r="E57" s="245"/>
      <c r="F57" s="245"/>
      <c r="G57" s="245"/>
      <c r="H57" s="33">
        <v>1</v>
      </c>
      <c r="I57" s="215" t="s">
        <v>576</v>
      </c>
    </row>
    <row r="58" spans="1:10" x14ac:dyDescent="0.35">
      <c r="A58" s="250"/>
      <c r="B58" s="250"/>
      <c r="C58" s="250"/>
      <c r="D58" s="250"/>
      <c r="E58" s="250"/>
      <c r="F58" s="250"/>
      <c r="G58" s="250"/>
      <c r="H58" s="249"/>
      <c r="I58" s="41"/>
    </row>
    <row r="59" spans="1:10" x14ac:dyDescent="0.35">
      <c r="A59" s="511" t="s">
        <v>309</v>
      </c>
      <c r="B59" s="511"/>
      <c r="C59" s="511"/>
      <c r="D59" s="511"/>
      <c r="E59" s="511"/>
      <c r="F59" s="511"/>
      <c r="G59" s="511"/>
      <c r="H59" s="53"/>
      <c r="I59" s="11"/>
    </row>
    <row r="60" spans="1:10" ht="17.649999999999999" customHeight="1" x14ac:dyDescent="0.35">
      <c r="A60" s="503" t="s">
        <v>310</v>
      </c>
      <c r="B60" s="503"/>
      <c r="C60" s="503"/>
      <c r="D60" s="503"/>
      <c r="E60" s="503"/>
      <c r="F60" s="207">
        <f>SUM(F61:F66)</f>
        <v>50</v>
      </c>
      <c r="G60" s="207" t="s">
        <v>278</v>
      </c>
      <c r="H60" s="19">
        <f>F60/25</f>
        <v>2</v>
      </c>
      <c r="I60" s="185" t="s">
        <v>307</v>
      </c>
    </row>
    <row r="61" spans="1:10" ht="17.649999999999999" customHeight="1" x14ac:dyDescent="0.35">
      <c r="A61" s="12" t="s">
        <v>143</v>
      </c>
      <c r="B61" s="504" t="s">
        <v>145</v>
      </c>
      <c r="C61" s="504"/>
      <c r="D61" s="504"/>
      <c r="E61" s="504"/>
      <c r="F61" s="207">
        <v>15</v>
      </c>
      <c r="G61" s="207" t="s">
        <v>278</v>
      </c>
      <c r="H61" s="20"/>
      <c r="I61" s="14"/>
    </row>
    <row r="62" spans="1:10" ht="17.649999999999999" customHeight="1" x14ac:dyDescent="0.35">
      <c r="B62" s="504" t="s">
        <v>311</v>
      </c>
      <c r="C62" s="504"/>
      <c r="D62" s="504"/>
      <c r="E62" s="504"/>
      <c r="F62" s="207">
        <v>30</v>
      </c>
      <c r="G62" s="207" t="s">
        <v>278</v>
      </c>
      <c r="H62" s="21"/>
      <c r="I62" s="16"/>
    </row>
    <row r="63" spans="1:10" ht="17.649999999999999" customHeight="1" x14ac:dyDescent="0.35">
      <c r="B63" s="504" t="s">
        <v>312</v>
      </c>
      <c r="C63" s="504"/>
      <c r="D63" s="504"/>
      <c r="E63" s="504"/>
      <c r="F63" s="207">
        <v>3</v>
      </c>
      <c r="G63" s="207" t="s">
        <v>278</v>
      </c>
      <c r="H63" s="21"/>
      <c r="I63" s="16"/>
    </row>
    <row r="64" spans="1:10" ht="17.649999999999999" customHeight="1" x14ac:dyDescent="0.35">
      <c r="B64" s="504" t="s">
        <v>313</v>
      </c>
      <c r="C64" s="504"/>
      <c r="D64" s="504"/>
      <c r="E64" s="504"/>
      <c r="F64" s="207" t="s">
        <v>165</v>
      </c>
      <c r="G64" s="207" t="s">
        <v>278</v>
      </c>
      <c r="H64" s="21"/>
      <c r="I64" s="16"/>
    </row>
    <row r="65" spans="1:9" ht="17.649999999999999" customHeight="1" x14ac:dyDescent="0.35">
      <c r="B65" s="504" t="s">
        <v>314</v>
      </c>
      <c r="C65" s="504"/>
      <c r="D65" s="504"/>
      <c r="E65" s="504"/>
      <c r="F65" s="207" t="s">
        <v>165</v>
      </c>
      <c r="G65" s="207" t="s">
        <v>278</v>
      </c>
      <c r="H65" s="21"/>
      <c r="I65" s="16"/>
    </row>
    <row r="66" spans="1:9" ht="17.649999999999999" customHeight="1" x14ac:dyDescent="0.35">
      <c r="B66" s="504" t="s">
        <v>315</v>
      </c>
      <c r="C66" s="504"/>
      <c r="D66" s="504"/>
      <c r="E66" s="504"/>
      <c r="F66" s="207">
        <v>2</v>
      </c>
      <c r="G66" s="207" t="s">
        <v>278</v>
      </c>
      <c r="H66" s="22"/>
      <c r="I66" s="199"/>
    </row>
    <row r="67" spans="1:9" ht="31.15" customHeight="1" x14ac:dyDescent="0.35">
      <c r="A67" s="503" t="s">
        <v>316</v>
      </c>
      <c r="B67" s="503"/>
      <c r="C67" s="503"/>
      <c r="D67" s="503"/>
      <c r="E67" s="503"/>
      <c r="F67" s="207" t="s">
        <v>165</v>
      </c>
      <c r="G67" s="207" t="s">
        <v>278</v>
      </c>
      <c r="H67" s="19" t="s">
        <v>165</v>
      </c>
      <c r="I67" s="185" t="s">
        <v>307</v>
      </c>
    </row>
    <row r="68" spans="1:9" ht="17.649999999999999" customHeight="1" x14ac:dyDescent="0.35">
      <c r="A68" s="504" t="s">
        <v>317</v>
      </c>
      <c r="B68" s="504"/>
      <c r="C68" s="504"/>
      <c r="D68" s="504"/>
      <c r="E68" s="504"/>
      <c r="F68" s="207">
        <v>50</v>
      </c>
      <c r="G68" s="207" t="s">
        <v>278</v>
      </c>
      <c r="H68" s="19">
        <f>F68/25</f>
        <v>2</v>
      </c>
      <c r="I68" s="185" t="s">
        <v>307</v>
      </c>
    </row>
  </sheetData>
  <mergeCells count="74">
    <mergeCell ref="A5:C5"/>
    <mergeCell ref="D5:I5"/>
    <mergeCell ref="A2:I2"/>
    <mergeCell ref="A3:C3"/>
    <mergeCell ref="D3:I3"/>
    <mergeCell ref="A4:C4"/>
    <mergeCell ref="D4:I4"/>
    <mergeCell ref="A6:C6"/>
    <mergeCell ref="D6:I6"/>
    <mergeCell ref="A8:I8"/>
    <mergeCell ref="A9:I9"/>
    <mergeCell ref="A10:E10"/>
    <mergeCell ref="F10:I10"/>
    <mergeCell ref="A11:E11"/>
    <mergeCell ref="F11:I11"/>
    <mergeCell ref="A12:E12"/>
    <mergeCell ref="F12:I12"/>
    <mergeCell ref="A13:E13"/>
    <mergeCell ref="F13:I13"/>
    <mergeCell ref="B26:G26"/>
    <mergeCell ref="A15:I15"/>
    <mergeCell ref="A16:B16"/>
    <mergeCell ref="C16:I16"/>
    <mergeCell ref="A18:D18"/>
    <mergeCell ref="A19:A20"/>
    <mergeCell ref="B19:G20"/>
    <mergeCell ref="H19:I19"/>
    <mergeCell ref="A21:I21"/>
    <mergeCell ref="B22:G22"/>
    <mergeCell ref="B23:G23"/>
    <mergeCell ref="A24:I24"/>
    <mergeCell ref="B25:G25"/>
    <mergeCell ref="B27:G27"/>
    <mergeCell ref="A28:I28"/>
    <mergeCell ref="B29:G29"/>
    <mergeCell ref="A32:G32"/>
    <mergeCell ref="A33:A37"/>
    <mergeCell ref="B33:I33"/>
    <mergeCell ref="B34:I34"/>
    <mergeCell ref="B35:I35"/>
    <mergeCell ref="B36:I36"/>
    <mergeCell ref="B37:I37"/>
    <mergeCell ref="A38:C38"/>
    <mergeCell ref="D38:I38"/>
    <mergeCell ref="A39:C39"/>
    <mergeCell ref="D39:I39"/>
    <mergeCell ref="A40:G40"/>
    <mergeCell ref="B46:I46"/>
    <mergeCell ref="B47:I47"/>
    <mergeCell ref="A48:C48"/>
    <mergeCell ref="D48:I48"/>
    <mergeCell ref="C53:I53"/>
    <mergeCell ref="A52:B52"/>
    <mergeCell ref="C52:I52"/>
    <mergeCell ref="A53:B53"/>
    <mergeCell ref="A49:C49"/>
    <mergeCell ref="D49:I49"/>
    <mergeCell ref="A41:A47"/>
    <mergeCell ref="B41:I41"/>
    <mergeCell ref="B42:I42"/>
    <mergeCell ref="B43:I43"/>
    <mergeCell ref="B44:I44"/>
    <mergeCell ref="B45:I45"/>
    <mergeCell ref="A56:G56"/>
    <mergeCell ref="B66:E66"/>
    <mergeCell ref="A67:E67"/>
    <mergeCell ref="A68:E68"/>
    <mergeCell ref="A60:E60"/>
    <mergeCell ref="B61:E61"/>
    <mergeCell ref="B62:E62"/>
    <mergeCell ref="B63:E63"/>
    <mergeCell ref="B64:E64"/>
    <mergeCell ref="B65:E65"/>
    <mergeCell ref="A59:G5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810757A0E6656F4AA0BAB35099B984C0" ma:contentTypeVersion="2" ma:contentTypeDescription="Utwórz nowy dokument." ma:contentTypeScope="" ma:versionID="91696ace9480c209eaa70840842da9b9">
  <xsd:schema xmlns:xsd="http://www.w3.org/2001/XMLSchema" xmlns:xs="http://www.w3.org/2001/XMLSchema" xmlns:p="http://schemas.microsoft.com/office/2006/metadata/properties" xmlns:ns2="4cd07d1b-56b5-48ea-8605-4994e4d4a7ae" targetNamespace="http://schemas.microsoft.com/office/2006/metadata/properties" ma:root="true" ma:fieldsID="2fd49ef47fd5992edad6cf31ffc49a48" ns2:_="">
    <xsd:import namespace="4cd07d1b-56b5-48ea-8605-4994e4d4a7a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d07d1b-56b5-48ea-8605-4994e4d4a7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F24B73-CC65-48F3-8B01-AAFC25B79217}">
  <ds:schemaRefs>
    <ds:schemaRef ds:uri="http://schemas.microsoft.com/sharepoint/v3/contenttype/forms"/>
  </ds:schemaRefs>
</ds:datastoreItem>
</file>

<file path=customXml/itemProps2.xml><?xml version="1.0" encoding="utf-8"?>
<ds:datastoreItem xmlns:ds="http://schemas.openxmlformats.org/officeDocument/2006/customXml" ds:itemID="{49D97FF2-CF60-414F-918E-25ECE35D3396}">
  <ds:schemaRefs>
    <ds:schemaRef ds:uri="http://purl.org/dc/terms/"/>
    <ds:schemaRef ds:uri="http://purl.org/dc/elements/1.1/"/>
    <ds:schemaRef ds:uri="4cd07d1b-56b5-48ea-8605-4994e4d4a7ae"/>
    <ds:schemaRef ds:uri="http://purl.org/dc/dcmitype/"/>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33CE023C-7945-4980-BCE8-714CB6E41A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d07d1b-56b5-48ea-8605-4994e4d4a7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51</vt:i4>
      </vt:variant>
    </vt:vector>
  </HeadingPairs>
  <TitlesOfParts>
    <vt:vector size="51" baseType="lpstr">
      <vt:lpstr>Opis studiów</vt:lpstr>
      <vt:lpstr>Efekty uczenia się</vt:lpstr>
      <vt:lpstr>Kompetencje inżynierskie</vt:lpstr>
      <vt:lpstr>Plan studiów</vt:lpstr>
      <vt:lpstr>Bilans ECTS</vt:lpstr>
      <vt:lpstr>Mat. stos.</vt:lpstr>
      <vt:lpstr>Metodol. bad. nauk.</vt:lpstr>
      <vt:lpstr>Inż. odz. odp.</vt:lpstr>
      <vt:lpstr>Systemy inform.</vt:lpstr>
      <vt:lpstr>Projekt. syst. techn.</vt:lpstr>
      <vt:lpstr>Ochr. własn. intel.</vt:lpstr>
      <vt:lpstr>Proj. i ekspl. syst. ener. odn.</vt:lpstr>
      <vt:lpstr>Zarządz. jakością</vt:lpstr>
      <vt:lpstr>Negocj. menadż. i zarz. kadr.</vt:lpstr>
      <vt:lpstr>Zarządz. proj. i innow.</vt:lpstr>
      <vt:lpstr>Inż. syst. sym i opt.</vt:lpstr>
      <vt:lpstr>Org. i ekon. syst. prod.</vt:lpstr>
      <vt:lpstr>Bezpieczeństwo narodowe</vt:lpstr>
      <vt:lpstr>Sem. mgr EO 2</vt:lpstr>
      <vt:lpstr>Systemy produkcji biopaliw</vt:lpstr>
      <vt:lpstr>Samowystarczalność energ. bud.</vt:lpstr>
      <vt:lpstr>Eksploatacja urządzeń elektr.</vt:lpstr>
      <vt:lpstr>Sem. mgr GO 2</vt:lpstr>
      <vt:lpstr>Altern. met. gosp. odp.</vt:lpstr>
      <vt:lpstr>Rekul. ter. zdegr. i przyr. wyk</vt:lpstr>
      <vt:lpstr>Syst. utrz. ruch. na lin. techn</vt:lpstr>
      <vt:lpstr>Sem. mgr SEB 2</vt:lpstr>
      <vt:lpstr>Ochrona ciepl. bud.</vt:lpstr>
      <vt:lpstr>Proj. i eks. syst. ene. w b I</vt:lpstr>
      <vt:lpstr>Audyt i cert.</vt:lpstr>
      <vt:lpstr>Sem. mgr EO 3</vt:lpstr>
      <vt:lpstr>Praca mgr EO_3</vt:lpstr>
      <vt:lpstr>Słoneczne syst. energ.</vt:lpstr>
      <vt:lpstr>Projekt. i ekspl. syst. foto.</vt:lpstr>
      <vt:lpstr>Eksploatacja pomp ciepła</vt:lpstr>
      <vt:lpstr>Certyfikacja energetyczna bud.</vt:lpstr>
      <vt:lpstr>Analizy t-e-e oze</vt:lpstr>
      <vt:lpstr>Sem. mgr GO 3</vt:lpstr>
      <vt:lpstr>Praca mgr GO_3</vt:lpstr>
      <vt:lpstr>Zrównow. roz. obsz. wiej. i ksz</vt:lpstr>
      <vt:lpstr>Robot. proc. technol.</vt:lpstr>
      <vt:lpstr>Ocena oddz. inw. GO na środ.</vt:lpstr>
      <vt:lpstr>Kontrola przepł. odp.</vt:lpstr>
      <vt:lpstr>Koszty przetw. odp.</vt:lpstr>
      <vt:lpstr>Sem. mgr SEB 3</vt:lpstr>
      <vt:lpstr>Praca mgr SEB_3</vt:lpstr>
      <vt:lpstr>Proj. i eks. syst. ene. w b II</vt:lpstr>
      <vt:lpstr>Integr. syst. ster. w bud.</vt:lpstr>
      <vt:lpstr>Ekon. asp. wykorz. OZE</vt:lpstr>
      <vt:lpstr>Ocena oddz. inwest. OZE na środ</vt:lpstr>
      <vt:lpstr>Elementy uzupeł.</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Recenzent</dc:creator>
  <cp:keywords/>
  <dc:description/>
  <cp:lastModifiedBy>mgr inż. Jadwiga Adamczyk </cp:lastModifiedBy>
  <cp:revision/>
  <cp:lastPrinted>2023-07-04T10:38:16Z</cp:lastPrinted>
  <dcterms:created xsi:type="dcterms:W3CDTF">2021-09-08T23:23:45Z</dcterms:created>
  <dcterms:modified xsi:type="dcterms:W3CDTF">2023-07-04T11:57:29Z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0x010100810757A0E6656F4AA0BAB35099B984C0</vt:lpwstr>
  </property>
</Properties>
</file>