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9" i="1" l="1"/>
  <c r="B138" i="1"/>
  <c r="C137" i="1"/>
  <c r="G114" i="1"/>
  <c r="F114" i="1"/>
  <c r="E114" i="1"/>
  <c r="D114" i="1"/>
  <c r="C114" i="1"/>
  <c r="G105" i="1"/>
  <c r="F105" i="1"/>
  <c r="E105" i="1"/>
  <c r="D105" i="1"/>
  <c r="C105" i="1"/>
  <c r="G96" i="1"/>
  <c r="F96" i="1"/>
  <c r="F81" i="1" s="1"/>
  <c r="F82" i="1" s="1"/>
  <c r="E96" i="1"/>
  <c r="D96" i="1"/>
  <c r="D81" i="1" s="1"/>
  <c r="D82" i="1" s="1"/>
  <c r="C96" i="1"/>
  <c r="G81" i="1"/>
  <c r="G82" i="1" s="1"/>
  <c r="G83" i="1" s="1"/>
  <c r="E81" i="1"/>
  <c r="E82" i="1" s="1"/>
  <c r="E83" i="1" s="1"/>
  <c r="C81" i="1"/>
  <c r="C82" i="1" s="1"/>
  <c r="C83" i="1" s="1"/>
  <c r="G79" i="1"/>
  <c r="F79" i="1"/>
  <c r="F83" i="1" s="1"/>
  <c r="E79" i="1"/>
  <c r="D79" i="1"/>
  <c r="D83" i="1" s="1"/>
  <c r="C79" i="1"/>
  <c r="G68" i="1"/>
  <c r="G42" i="1" s="1"/>
  <c r="G43" i="1" s="1"/>
  <c r="F68" i="1"/>
  <c r="E68" i="1"/>
  <c r="E42" i="1" s="1"/>
  <c r="E43" i="1" s="1"/>
  <c r="D68" i="1"/>
  <c r="C68" i="1"/>
  <c r="C42" i="1" s="1"/>
  <c r="C43" i="1" s="1"/>
  <c r="G62" i="1"/>
  <c r="F62" i="1"/>
  <c r="E62" i="1"/>
  <c r="D62" i="1"/>
  <c r="C62" i="1"/>
  <c r="G56" i="1"/>
  <c r="F56" i="1"/>
  <c r="E56" i="1"/>
  <c r="D56" i="1"/>
  <c r="C56" i="1"/>
  <c r="F42" i="1"/>
  <c r="F43" i="1" s="1"/>
  <c r="F44" i="1" s="1"/>
  <c r="D42" i="1"/>
  <c r="D43" i="1" s="1"/>
  <c r="D44" i="1" s="1"/>
  <c r="G39" i="1"/>
  <c r="G44" i="1" s="1"/>
  <c r="F39" i="1"/>
  <c r="E39" i="1"/>
  <c r="D39" i="1"/>
  <c r="C39" i="1"/>
  <c r="C44" i="1" s="1"/>
  <c r="F26" i="1"/>
  <c r="F122" i="1" s="1"/>
  <c r="G25" i="1"/>
  <c r="F25" i="1"/>
  <c r="E25" i="1"/>
  <c r="D25" i="1"/>
  <c r="C25" i="1"/>
  <c r="G22" i="1"/>
  <c r="G124" i="1" s="1"/>
  <c r="F22" i="1"/>
  <c r="F124" i="1" s="1"/>
  <c r="F132" i="1" s="1"/>
  <c r="E22" i="1"/>
  <c r="E26" i="1" s="1"/>
  <c r="D22" i="1"/>
  <c r="D26" i="1" s="1"/>
  <c r="C22" i="1"/>
  <c r="C124" i="1" s="1"/>
  <c r="D123" i="1" l="1"/>
  <c r="D122" i="1"/>
  <c r="E44" i="1"/>
  <c r="G128" i="1"/>
  <c r="E122" i="1"/>
  <c r="E123" i="1"/>
  <c r="C26" i="1"/>
  <c r="G26" i="1"/>
  <c r="F123" i="1"/>
  <c r="F121" i="1" s="1"/>
  <c r="E124" i="1"/>
  <c r="E136" i="1" s="1"/>
  <c r="D124" i="1"/>
  <c r="D136" i="1" s="1"/>
  <c r="G123" i="1" l="1"/>
  <c r="G122" i="1"/>
  <c r="D121" i="1"/>
  <c r="C123" i="1"/>
  <c r="F131" i="1" s="1"/>
  <c r="C122" i="1"/>
  <c r="E121" i="1"/>
  <c r="C121" i="1" l="1"/>
  <c r="F130" i="1"/>
  <c r="F129" i="1" s="1"/>
  <c r="D134" i="1"/>
  <c r="D135" i="1"/>
  <c r="E135" i="1"/>
  <c r="E134" i="1"/>
  <c r="E133" i="1" s="1"/>
  <c r="G126" i="1"/>
  <c r="G125" i="1" s="1"/>
  <c r="G121" i="1"/>
  <c r="G127" i="1"/>
  <c r="D133" i="1" l="1"/>
  <c r="C133" i="1" s="1"/>
</calcChain>
</file>

<file path=xl/sharedStrings.xml><?xml version="1.0" encoding="utf-8"?>
<sst xmlns="http://schemas.openxmlformats.org/spreadsheetml/2006/main" count="188" uniqueCount="86">
  <si>
    <t>Bilans ECTS</t>
  </si>
  <si>
    <t>Kierunek studiów: zarządzanie i inżynieria produkcji</t>
  </si>
  <si>
    <t xml:space="preserve">Poziom studiów: drugiego stopnia        </t>
  </si>
  <si>
    <t xml:space="preserve">Profil studiów: ogólnoakademicki             </t>
  </si>
  <si>
    <t xml:space="preserve">Forma studiów: stacjonarne (SM)   </t>
  </si>
  <si>
    <t>Rok 1</t>
  </si>
  <si>
    <t>Semestr 1</t>
  </si>
  <si>
    <t>Lp.</t>
  </si>
  <si>
    <t>Nazwa przedmiotu</t>
  </si>
  <si>
    <t>Wymiar ECTS</t>
  </si>
  <si>
    <t>w tym:</t>
  </si>
  <si>
    <t>Zajęcia związane z prowadzoną w Uczelni działalnością naukową</t>
  </si>
  <si>
    <t>w dyscyplinie</t>
  </si>
  <si>
    <t>z bezpo-średnim udziałem</t>
  </si>
  <si>
    <t>TZ</t>
  </si>
  <si>
    <t>SZ</t>
  </si>
  <si>
    <t>Obowiązkowe</t>
  </si>
  <si>
    <t>Język obcy</t>
  </si>
  <si>
    <t>Matematyka stosowana</t>
  </si>
  <si>
    <t>Metodologia badań naukowych i proseminarium</t>
  </si>
  <si>
    <t>Komunikacja społeczna w biznesie</t>
  </si>
  <si>
    <t>Zintegrowane systemy zarządzania</t>
  </si>
  <si>
    <t>Zarządzanie strategiczne</t>
  </si>
  <si>
    <t xml:space="preserve">Zrównoważone wykorzystanie zasobów </t>
  </si>
  <si>
    <t>Inżynieria produkcji i przetwórstwa surowców żywnościowych</t>
  </si>
  <si>
    <t>Inżynieria produkcji i przetwórstwa surowców nieżywnościowych</t>
  </si>
  <si>
    <t>Ochrona własności intelektualnej</t>
  </si>
  <si>
    <t>A</t>
  </si>
  <si>
    <t>Łącznie obowiązkowe</t>
  </si>
  <si>
    <t>Fakultatywne</t>
  </si>
  <si>
    <t>B</t>
  </si>
  <si>
    <t>Łącznie fakultatywne</t>
  </si>
  <si>
    <t>C</t>
  </si>
  <si>
    <t>RAZEM W SEMESTRZE (A+B)</t>
  </si>
  <si>
    <t>Rok 2</t>
  </si>
  <si>
    <t>Semestr 2</t>
  </si>
  <si>
    <t>Agrofizyka stosowana</t>
  </si>
  <si>
    <t>Negocjacje menadżerskie i zarządzanie kadrami</t>
  </si>
  <si>
    <t>Zarządzanie projektem i innowacjami</t>
  </si>
  <si>
    <t>Prognozowanie i symulacja w przedsiębiorstwie</t>
  </si>
  <si>
    <t>Organizacja i ekonomika systemów produkcyjnych</t>
  </si>
  <si>
    <t>Zagrożenie i bezpieczeństwo (Bezpieczeństwo narodowe, Cyberbezpieczeństwo, Bezpieczeństwo środowiska)</t>
  </si>
  <si>
    <t>Specjalność do wyboru - Organizacja systemów produkcyjnych (OSP), Inżynieria systemów produkcyjnych (ISP) lub Agrotronika (AGR)</t>
  </si>
  <si>
    <t>Organizacja systemów produkcyjnych (OSP)</t>
  </si>
  <si>
    <t>Seminarium dyplomowe - magisterskie</t>
  </si>
  <si>
    <t>Praca magisterska</t>
  </si>
  <si>
    <t>Systemy kontroli produkcji</t>
  </si>
  <si>
    <t>Infrastruktura logistyczna</t>
  </si>
  <si>
    <t>Sterowanie w systemach logistycznych</t>
  </si>
  <si>
    <t>Inżynieria systemów produkcyjnych (ISP)</t>
  </si>
  <si>
    <t>Projektowanie systemów i linii produkcyjnych</t>
  </si>
  <si>
    <t>Systemy sterowania na liniach produkcyjnych</t>
  </si>
  <si>
    <t>Agrotronika (AGR)</t>
  </si>
  <si>
    <t>Mechatronika pojazdów i maszyn rolniczych</t>
  </si>
  <si>
    <t>Sterowanie i wizualizacja procesów mechatronicznych</t>
  </si>
  <si>
    <t>Semestr 3</t>
  </si>
  <si>
    <t>Systemy zarządzania bazami danych</t>
  </si>
  <si>
    <t>Systemy wspomagania decyzji i zarządzania wiedzą</t>
  </si>
  <si>
    <t>Egzamin dyplomowy</t>
  </si>
  <si>
    <t>Gospodarka energetyczna</t>
  </si>
  <si>
    <t>Organizacja i ekonomika usług</t>
  </si>
  <si>
    <t>Logistyka i zarządzanie zaopatrzeniem</t>
  </si>
  <si>
    <t>Normalizacja, certyfikacja i informacja techniczna</t>
  </si>
  <si>
    <t>Wielofunkcyjny rozwój regionu</t>
  </si>
  <si>
    <t>Optymalizacja i modelowanie procesów biznesowych</t>
  </si>
  <si>
    <t>Systemy utrzymania ruchu na liniach technologicznych</t>
  </si>
  <si>
    <t>Techniki zabezpieczenia surowców i produktów</t>
  </si>
  <si>
    <t>Systemy zarządzania w przechowalnictwie</t>
  </si>
  <si>
    <t>Modelowanie procesów mechatronicznych</t>
  </si>
  <si>
    <t>Cyfrowa analiza obrazu</t>
  </si>
  <si>
    <t>Niezawodność układów mechatronicznych</t>
  </si>
  <si>
    <t>Programowanie i symulacja systemów  czasu rzeczywistego</t>
  </si>
  <si>
    <t>Mikrokomputery w rolnictwie</t>
  </si>
  <si>
    <t>Razem dla cyklu kształcenia</t>
  </si>
  <si>
    <t>Razem dla programu studiów</t>
  </si>
  <si>
    <t>ZiIP -  organizacja systemów produkcyjnych (OSP)</t>
  </si>
  <si>
    <t>ZiIP - inżynieria systemów produkcyjnych (ISP)</t>
  </si>
  <si>
    <t>ZiIP - agrotronika (AGR)</t>
  </si>
  <si>
    <t>Udział zajęć związanych z prowadzoną w Uczelni działalnością naukową [%]</t>
  </si>
  <si>
    <t>Udział zajęć realizowanych z bezpośrednim udziałem prowadzącego [%]</t>
  </si>
  <si>
    <t>D</t>
  </si>
  <si>
    <t>Struktura ECTS wg dyscyplin  [%]</t>
  </si>
  <si>
    <t>-</t>
  </si>
  <si>
    <t>E</t>
  </si>
  <si>
    <t>Przedmioty z dziedzin nauki humanistyczne i społeczne</t>
  </si>
  <si>
    <t>Zagrożenie i bezpieczeństwo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</si>
</sst>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indent="5"/>
    </xf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6" fillId="0" borderId="7" xfId="0" applyFont="1" applyFill="1" applyBorder="1"/>
    <xf numFmtId="0" fontId="6" fillId="0" borderId="7" xfId="0" applyFont="1" applyFill="1" applyBorder="1" applyAlignment="1"/>
    <xf numFmtId="0" fontId="6" fillId="0" borderId="7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0" fontId="6" fillId="0" borderId="7" xfId="0" applyFont="1" applyBorder="1"/>
    <xf numFmtId="164" fontId="3" fillId="0" borderId="9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/>
    </xf>
    <xf numFmtId="0" fontId="2" fillId="0" borderId="0" xfId="0" applyFont="1" applyBorder="1"/>
    <xf numFmtId="164" fontId="6" fillId="0" borderId="9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64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164" fontId="2" fillId="0" borderId="1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0" fontId="2" fillId="0" borderId="8" xfId="0" applyFont="1" applyBorder="1"/>
    <xf numFmtId="164" fontId="2" fillId="0" borderId="9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0" borderId="14" xfId="0" applyFont="1" applyBorder="1" applyAlignment="1">
      <alignment horizontal="center"/>
    </xf>
    <xf numFmtId="0" fontId="3" fillId="0" borderId="10" xfId="0" applyFont="1" applyBorder="1" applyAlignment="1">
      <alignment vertical="center"/>
    </xf>
    <xf numFmtId="164" fontId="2" fillId="0" borderId="10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1"/>
  <sheetViews>
    <sheetView tabSelected="1" workbookViewId="0">
      <selection activeCell="I5" sqref="I5"/>
    </sheetView>
  </sheetViews>
  <sheetFormatPr defaultRowHeight="15" x14ac:dyDescent="0.25"/>
  <cols>
    <col min="1" max="1" width="3.28515625" customWidth="1"/>
    <col min="2" max="2" width="35.5703125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2"/>
      <c r="B2" s="3"/>
      <c r="C2" s="3"/>
      <c r="D2" s="3"/>
      <c r="E2" s="3"/>
      <c r="F2" s="3"/>
      <c r="G2" s="3"/>
      <c r="H2" s="4"/>
      <c r="I2" s="5"/>
    </row>
    <row r="3" spans="1:9" x14ac:dyDescent="0.25">
      <c r="A3" s="124" t="s">
        <v>1</v>
      </c>
      <c r="B3" s="124"/>
      <c r="C3" s="5"/>
      <c r="D3" s="5"/>
      <c r="E3" s="6"/>
      <c r="F3" s="5"/>
      <c r="G3" s="3"/>
      <c r="H3" s="4"/>
      <c r="I3" s="5"/>
    </row>
    <row r="4" spans="1:9" x14ac:dyDescent="0.25">
      <c r="A4" s="7" t="s">
        <v>2</v>
      </c>
      <c r="B4" s="7"/>
      <c r="C4" s="8"/>
      <c r="D4" s="5"/>
      <c r="E4" s="5"/>
      <c r="F4" s="5"/>
      <c r="G4" s="5"/>
      <c r="H4" s="4"/>
      <c r="I4" s="5"/>
    </row>
    <row r="5" spans="1:9" x14ac:dyDescent="0.25">
      <c r="A5" s="9" t="s">
        <v>3</v>
      </c>
      <c r="B5" s="7"/>
      <c r="C5" s="8"/>
      <c r="D5" s="5"/>
      <c r="E5" s="5"/>
      <c r="F5" s="5"/>
      <c r="G5" s="5"/>
      <c r="H5" s="4"/>
      <c r="I5" s="5"/>
    </row>
    <row r="6" spans="1:9" x14ac:dyDescent="0.25">
      <c r="A6" s="9" t="s">
        <v>4</v>
      </c>
      <c r="B6" s="7"/>
      <c r="C6" s="8"/>
      <c r="D6" s="5"/>
      <c r="E6" s="5"/>
      <c r="F6" s="5"/>
      <c r="G6" s="5"/>
      <c r="H6" s="4"/>
      <c r="I6" s="5"/>
    </row>
    <row r="7" spans="1:9" x14ac:dyDescent="0.25">
      <c r="A7" s="5"/>
      <c r="B7" s="5"/>
      <c r="C7" s="5"/>
      <c r="D7" s="5"/>
      <c r="E7" s="5"/>
      <c r="F7" s="10" t="s">
        <v>5</v>
      </c>
      <c r="G7" s="10" t="s">
        <v>6</v>
      </c>
      <c r="H7" s="4"/>
      <c r="I7" s="5"/>
    </row>
    <row r="8" spans="1:9" x14ac:dyDescent="0.25">
      <c r="A8" s="11" t="s">
        <v>7</v>
      </c>
      <c r="B8" s="12" t="s">
        <v>8</v>
      </c>
      <c r="C8" s="13" t="s">
        <v>9</v>
      </c>
      <c r="D8" s="14" t="s">
        <v>10</v>
      </c>
      <c r="E8" s="14"/>
      <c r="F8" s="14"/>
      <c r="G8" s="15" t="s">
        <v>11</v>
      </c>
      <c r="H8" s="4"/>
      <c r="I8" s="5"/>
    </row>
    <row r="9" spans="1:9" x14ac:dyDescent="0.25">
      <c r="A9" s="16"/>
      <c r="B9" s="17"/>
      <c r="C9" s="13"/>
      <c r="D9" s="14" t="s">
        <v>12</v>
      </c>
      <c r="E9" s="14"/>
      <c r="F9" s="18" t="s">
        <v>13</v>
      </c>
      <c r="G9" s="19"/>
      <c r="H9" s="4"/>
      <c r="I9" s="5"/>
    </row>
    <row r="10" spans="1:9" ht="21" customHeight="1" x14ac:dyDescent="0.25">
      <c r="A10" s="16"/>
      <c r="B10" s="17"/>
      <c r="C10" s="20"/>
      <c r="D10" s="21" t="s">
        <v>14</v>
      </c>
      <c r="E10" s="22" t="s">
        <v>15</v>
      </c>
      <c r="F10" s="23"/>
      <c r="G10" s="24"/>
      <c r="H10" s="4"/>
      <c r="I10" s="5"/>
    </row>
    <row r="11" spans="1:9" x14ac:dyDescent="0.25">
      <c r="A11" s="25" t="s">
        <v>16</v>
      </c>
      <c r="B11" s="25"/>
      <c r="C11" s="25"/>
      <c r="D11" s="25"/>
      <c r="E11" s="25"/>
      <c r="F11" s="25"/>
      <c r="G11" s="25"/>
      <c r="H11" s="4"/>
      <c r="I11" s="5"/>
    </row>
    <row r="12" spans="1:9" x14ac:dyDescent="0.25">
      <c r="A12" s="26">
        <v>1</v>
      </c>
      <c r="B12" s="27" t="s">
        <v>17</v>
      </c>
      <c r="C12" s="28">
        <v>2</v>
      </c>
      <c r="D12" s="28">
        <v>2</v>
      </c>
      <c r="E12" s="28">
        <v>0</v>
      </c>
      <c r="F12" s="28">
        <v>1.3</v>
      </c>
      <c r="G12" s="29">
        <v>0</v>
      </c>
      <c r="H12" s="4"/>
      <c r="I12" s="5"/>
    </row>
    <row r="13" spans="1:9" x14ac:dyDescent="0.25">
      <c r="A13" s="26">
        <v>2</v>
      </c>
      <c r="B13" s="27" t="s">
        <v>18</v>
      </c>
      <c r="C13" s="28">
        <v>4</v>
      </c>
      <c r="D13" s="28">
        <v>4</v>
      </c>
      <c r="E13" s="28">
        <v>0</v>
      </c>
      <c r="F13" s="28">
        <v>2</v>
      </c>
      <c r="G13" s="29">
        <v>4</v>
      </c>
      <c r="H13" s="4"/>
      <c r="I13" s="5"/>
    </row>
    <row r="14" spans="1:9" x14ac:dyDescent="0.25">
      <c r="A14" s="26">
        <v>3</v>
      </c>
      <c r="B14" s="30" t="s">
        <v>19</v>
      </c>
      <c r="C14" s="28">
        <v>3</v>
      </c>
      <c r="D14" s="28">
        <v>3</v>
      </c>
      <c r="E14" s="28">
        <v>0</v>
      </c>
      <c r="F14" s="28">
        <v>1.6</v>
      </c>
      <c r="G14" s="29">
        <v>3</v>
      </c>
      <c r="H14" s="4"/>
      <c r="I14" s="5"/>
    </row>
    <row r="15" spans="1:9" x14ac:dyDescent="0.25">
      <c r="A15" s="26">
        <v>4</v>
      </c>
      <c r="B15" s="27" t="s">
        <v>20</v>
      </c>
      <c r="C15" s="28">
        <v>3</v>
      </c>
      <c r="D15" s="28">
        <v>0</v>
      </c>
      <c r="E15" s="28">
        <v>3</v>
      </c>
      <c r="F15" s="28">
        <v>2.1</v>
      </c>
      <c r="G15" s="29">
        <v>3</v>
      </c>
      <c r="H15" s="4"/>
      <c r="I15" s="5"/>
    </row>
    <row r="16" spans="1:9" x14ac:dyDescent="0.25">
      <c r="A16" s="26">
        <v>5</v>
      </c>
      <c r="B16" s="30" t="s">
        <v>21</v>
      </c>
      <c r="C16" s="28">
        <v>3</v>
      </c>
      <c r="D16" s="28">
        <v>3</v>
      </c>
      <c r="E16" s="28">
        <v>0</v>
      </c>
      <c r="F16" s="28">
        <v>1.6</v>
      </c>
      <c r="G16" s="29">
        <v>3</v>
      </c>
      <c r="H16" s="4"/>
      <c r="I16" s="5"/>
    </row>
    <row r="17" spans="1:9" x14ac:dyDescent="0.25">
      <c r="A17" s="26">
        <v>6</v>
      </c>
      <c r="B17" s="31" t="s">
        <v>22</v>
      </c>
      <c r="C17" s="28">
        <v>3</v>
      </c>
      <c r="D17" s="28">
        <v>3</v>
      </c>
      <c r="E17" s="28">
        <v>0</v>
      </c>
      <c r="F17" s="28">
        <v>1.4</v>
      </c>
      <c r="G17" s="29">
        <v>0</v>
      </c>
      <c r="H17" s="4"/>
      <c r="I17" s="5"/>
    </row>
    <row r="18" spans="1:9" x14ac:dyDescent="0.25">
      <c r="A18" s="26">
        <v>7</v>
      </c>
      <c r="B18" s="31" t="s">
        <v>23</v>
      </c>
      <c r="C18" s="28">
        <v>2</v>
      </c>
      <c r="D18" s="28">
        <v>2</v>
      </c>
      <c r="E18" s="28">
        <v>0</v>
      </c>
      <c r="F18" s="28">
        <v>1.4</v>
      </c>
      <c r="G18" s="29">
        <v>0</v>
      </c>
      <c r="H18" s="4"/>
      <c r="I18" s="5"/>
    </row>
    <row r="19" spans="1:9" ht="30.75" customHeight="1" x14ac:dyDescent="0.25">
      <c r="A19" s="26">
        <v>8</v>
      </c>
      <c r="B19" s="32" t="s">
        <v>24</v>
      </c>
      <c r="C19" s="28">
        <v>5</v>
      </c>
      <c r="D19" s="28">
        <v>5</v>
      </c>
      <c r="E19" s="28">
        <v>0</v>
      </c>
      <c r="F19" s="28">
        <v>2.7</v>
      </c>
      <c r="G19" s="29">
        <v>5</v>
      </c>
      <c r="H19" s="4"/>
      <c r="I19" s="5"/>
    </row>
    <row r="20" spans="1:9" ht="30.75" customHeight="1" x14ac:dyDescent="0.25">
      <c r="A20" s="26">
        <v>9</v>
      </c>
      <c r="B20" s="32" t="s">
        <v>25</v>
      </c>
      <c r="C20" s="28">
        <v>4</v>
      </c>
      <c r="D20" s="28">
        <v>4</v>
      </c>
      <c r="E20" s="28">
        <v>0</v>
      </c>
      <c r="F20" s="28">
        <v>2.2999999999999998</v>
      </c>
      <c r="G20" s="29">
        <v>4</v>
      </c>
      <c r="H20" s="4"/>
      <c r="I20" s="5"/>
    </row>
    <row r="21" spans="1:9" x14ac:dyDescent="0.25">
      <c r="A21" s="26">
        <v>10</v>
      </c>
      <c r="B21" s="30" t="s">
        <v>26</v>
      </c>
      <c r="C21" s="28">
        <v>1</v>
      </c>
      <c r="D21" s="28">
        <v>1</v>
      </c>
      <c r="E21" s="28">
        <v>0</v>
      </c>
      <c r="F21" s="28">
        <v>0.8</v>
      </c>
      <c r="G21" s="29">
        <v>0</v>
      </c>
      <c r="H21" s="4"/>
      <c r="I21" s="5"/>
    </row>
    <row r="22" spans="1:9" x14ac:dyDescent="0.25">
      <c r="A22" s="33" t="s">
        <v>27</v>
      </c>
      <c r="B22" s="34" t="s">
        <v>28</v>
      </c>
      <c r="C22" s="35">
        <f>SUM(C12:C21)</f>
        <v>30</v>
      </c>
      <c r="D22" s="35">
        <f>SUM(D12:D21)</f>
        <v>27</v>
      </c>
      <c r="E22" s="35">
        <f>SUM(E12:E21)</f>
        <v>3</v>
      </c>
      <c r="F22" s="35">
        <f>SUM(F12:F21)</f>
        <v>17.200000000000003</v>
      </c>
      <c r="G22" s="36">
        <f>SUM(G12:G21)</f>
        <v>22</v>
      </c>
      <c r="H22" s="4"/>
      <c r="I22" s="5"/>
    </row>
    <row r="23" spans="1:9" x14ac:dyDescent="0.25">
      <c r="A23" s="37" t="s">
        <v>29</v>
      </c>
      <c r="B23" s="37"/>
      <c r="C23" s="37"/>
      <c r="D23" s="37"/>
      <c r="E23" s="37"/>
      <c r="F23" s="37"/>
      <c r="G23" s="37"/>
      <c r="H23" s="4"/>
      <c r="I23" s="5"/>
    </row>
    <row r="24" spans="1:9" x14ac:dyDescent="0.25">
      <c r="A24" s="38"/>
      <c r="B24" s="39"/>
      <c r="C24" s="40">
        <v>0</v>
      </c>
      <c r="D24" s="40">
        <v>0</v>
      </c>
      <c r="E24" s="41">
        <v>0</v>
      </c>
      <c r="F24" s="40">
        <v>0</v>
      </c>
      <c r="G24" s="41">
        <v>0</v>
      </c>
      <c r="H24" s="4"/>
      <c r="I24" s="5"/>
    </row>
    <row r="25" spans="1:9" x14ac:dyDescent="0.25">
      <c r="A25" s="42" t="s">
        <v>30</v>
      </c>
      <c r="B25" s="43" t="s">
        <v>31</v>
      </c>
      <c r="C25" s="44">
        <f>SUM(C24:C24)</f>
        <v>0</v>
      </c>
      <c r="D25" s="44">
        <f>SUM(D24:D24)</f>
        <v>0</v>
      </c>
      <c r="E25" s="44">
        <f>SUM(E24:E24)</f>
        <v>0</v>
      </c>
      <c r="F25" s="44">
        <f>SUM(F24:F24)</f>
        <v>0</v>
      </c>
      <c r="G25" s="45">
        <f>SUM(G24:G24)</f>
        <v>0</v>
      </c>
      <c r="H25" s="4"/>
      <c r="I25" s="5"/>
    </row>
    <row r="26" spans="1:9" x14ac:dyDescent="0.25">
      <c r="A26" s="46" t="s">
        <v>32</v>
      </c>
      <c r="B26" s="33" t="s">
        <v>33</v>
      </c>
      <c r="C26" s="35">
        <f>+C22+C25</f>
        <v>30</v>
      </c>
      <c r="D26" s="35">
        <f>+D22+D25</f>
        <v>27</v>
      </c>
      <c r="E26" s="35">
        <f>+E22+E25</f>
        <v>3</v>
      </c>
      <c r="F26" s="35">
        <f>+F22+F25</f>
        <v>17.200000000000003</v>
      </c>
      <c r="G26" s="36">
        <f>+G22+G25</f>
        <v>22</v>
      </c>
      <c r="H26" s="4"/>
      <c r="I26" s="5"/>
    </row>
    <row r="27" spans="1:9" x14ac:dyDescent="0.25">
      <c r="A27" s="43"/>
      <c r="B27" s="43"/>
      <c r="C27" s="47"/>
      <c r="D27" s="47"/>
      <c r="E27" s="47"/>
      <c r="F27" s="47"/>
      <c r="G27" s="47"/>
      <c r="H27" s="4"/>
      <c r="I27" s="5"/>
    </row>
    <row r="28" spans="1:9" x14ac:dyDescent="0.25">
      <c r="A28" s="5"/>
      <c r="B28" s="5"/>
      <c r="C28" s="5"/>
      <c r="D28" s="5"/>
      <c r="E28" s="5"/>
      <c r="F28" s="5"/>
      <c r="G28" s="5"/>
      <c r="H28" s="4"/>
      <c r="I28" s="5"/>
    </row>
    <row r="29" spans="1:9" x14ac:dyDescent="0.25">
      <c r="A29" s="5"/>
      <c r="B29" s="5"/>
      <c r="C29" s="5"/>
      <c r="D29" s="5"/>
      <c r="E29" s="5"/>
      <c r="F29" s="10" t="s">
        <v>34</v>
      </c>
      <c r="G29" s="10" t="s">
        <v>35</v>
      </c>
      <c r="H29" s="4"/>
      <c r="I29" s="5"/>
    </row>
    <row r="30" spans="1:9" x14ac:dyDescent="0.25">
      <c r="A30" s="11" t="s">
        <v>7</v>
      </c>
      <c r="B30" s="12" t="s">
        <v>8</v>
      </c>
      <c r="C30" s="13" t="s">
        <v>9</v>
      </c>
      <c r="D30" s="14" t="s">
        <v>10</v>
      </c>
      <c r="E30" s="14"/>
      <c r="F30" s="14"/>
      <c r="G30" s="15" t="s">
        <v>11</v>
      </c>
      <c r="H30" s="4"/>
      <c r="I30" s="5"/>
    </row>
    <row r="31" spans="1:9" x14ac:dyDescent="0.25">
      <c r="A31" s="16"/>
      <c r="B31" s="17"/>
      <c r="C31" s="13"/>
      <c r="D31" s="14" t="s">
        <v>12</v>
      </c>
      <c r="E31" s="14"/>
      <c r="F31" s="18" t="s">
        <v>13</v>
      </c>
      <c r="G31" s="19"/>
      <c r="H31" s="4"/>
      <c r="I31" s="5"/>
    </row>
    <row r="32" spans="1:9" x14ac:dyDescent="0.25">
      <c r="A32" s="16"/>
      <c r="B32" s="17"/>
      <c r="C32" s="20"/>
      <c r="D32" s="21" t="s">
        <v>14</v>
      </c>
      <c r="E32" s="22" t="s">
        <v>15</v>
      </c>
      <c r="F32" s="23"/>
      <c r="G32" s="24"/>
      <c r="H32" s="4"/>
      <c r="I32" s="5"/>
    </row>
    <row r="33" spans="1:9" x14ac:dyDescent="0.25">
      <c r="A33" s="25" t="s">
        <v>16</v>
      </c>
      <c r="B33" s="25"/>
      <c r="C33" s="25"/>
      <c r="D33" s="25"/>
      <c r="E33" s="25"/>
      <c r="F33" s="25"/>
      <c r="G33" s="25"/>
      <c r="H33" s="4"/>
      <c r="I33" s="5"/>
    </row>
    <row r="34" spans="1:9" x14ac:dyDescent="0.25">
      <c r="A34" s="26">
        <v>1</v>
      </c>
      <c r="B34" s="48" t="s">
        <v>36</v>
      </c>
      <c r="C34" s="49">
        <v>3</v>
      </c>
      <c r="D34" s="49">
        <v>3</v>
      </c>
      <c r="E34" s="49">
        <v>0</v>
      </c>
      <c r="F34" s="49">
        <v>1.6</v>
      </c>
      <c r="G34" s="50">
        <v>3</v>
      </c>
      <c r="H34" s="4"/>
      <c r="I34" s="5"/>
    </row>
    <row r="35" spans="1:9" x14ac:dyDescent="0.25">
      <c r="A35" s="26">
        <v>2</v>
      </c>
      <c r="B35" s="51" t="s">
        <v>37</v>
      </c>
      <c r="C35" s="28">
        <v>2</v>
      </c>
      <c r="D35" s="28">
        <v>0</v>
      </c>
      <c r="E35" s="28">
        <v>2</v>
      </c>
      <c r="F35" s="28">
        <v>1.4</v>
      </c>
      <c r="G35" s="29">
        <v>0</v>
      </c>
      <c r="H35" s="4"/>
      <c r="I35" s="5"/>
    </row>
    <row r="36" spans="1:9" x14ac:dyDescent="0.25">
      <c r="A36" s="26">
        <v>3</v>
      </c>
      <c r="B36" s="30" t="s">
        <v>38</v>
      </c>
      <c r="C36" s="28">
        <v>3</v>
      </c>
      <c r="D36" s="28">
        <v>2</v>
      </c>
      <c r="E36" s="28">
        <v>1</v>
      </c>
      <c r="F36" s="28">
        <v>1.8</v>
      </c>
      <c r="G36" s="29">
        <v>0</v>
      </c>
      <c r="H36" s="4"/>
      <c r="I36" s="5"/>
    </row>
    <row r="37" spans="1:9" x14ac:dyDescent="0.25">
      <c r="A37" s="26">
        <v>4</v>
      </c>
      <c r="B37" s="30" t="s">
        <v>39</v>
      </c>
      <c r="C37" s="28">
        <v>3</v>
      </c>
      <c r="D37" s="28">
        <v>3</v>
      </c>
      <c r="E37" s="28">
        <v>0</v>
      </c>
      <c r="F37" s="28">
        <v>1.5</v>
      </c>
      <c r="G37" s="29">
        <v>3</v>
      </c>
      <c r="H37" s="4"/>
      <c r="I37" s="5"/>
    </row>
    <row r="38" spans="1:9" x14ac:dyDescent="0.25">
      <c r="A38" s="26">
        <v>5</v>
      </c>
      <c r="B38" s="30" t="s">
        <v>40</v>
      </c>
      <c r="C38" s="28">
        <v>4</v>
      </c>
      <c r="D38" s="28">
        <v>1</v>
      </c>
      <c r="E38" s="28">
        <v>3</v>
      </c>
      <c r="F38" s="28">
        <v>1.9</v>
      </c>
      <c r="G38" s="29">
        <v>4</v>
      </c>
      <c r="H38" s="4"/>
      <c r="I38" s="5"/>
    </row>
    <row r="39" spans="1:9" x14ac:dyDescent="0.25">
      <c r="A39" s="33" t="s">
        <v>27</v>
      </c>
      <c r="B39" s="34" t="s">
        <v>28</v>
      </c>
      <c r="C39" s="35">
        <f>SUM(C34:C38)</f>
        <v>15</v>
      </c>
      <c r="D39" s="35">
        <f>SUM(D34:D38)</f>
        <v>9</v>
      </c>
      <c r="E39" s="35">
        <f>SUM(E34:E38)</f>
        <v>6</v>
      </c>
      <c r="F39" s="35">
        <f>SUM(F34:F38)</f>
        <v>8.1999999999999993</v>
      </c>
      <c r="G39" s="36">
        <f>SUM(G34:G38)</f>
        <v>10</v>
      </c>
      <c r="H39" s="4"/>
      <c r="I39" s="5"/>
    </row>
    <row r="40" spans="1:9" x14ac:dyDescent="0.25">
      <c r="A40" s="25" t="s">
        <v>29</v>
      </c>
      <c r="B40" s="25"/>
      <c r="C40" s="25"/>
      <c r="D40" s="25"/>
      <c r="E40" s="25"/>
      <c r="F40" s="25"/>
      <c r="G40" s="25"/>
      <c r="H40" s="4"/>
      <c r="I40" s="5"/>
    </row>
    <row r="41" spans="1:9" ht="56.85" customHeight="1" x14ac:dyDescent="0.25">
      <c r="A41" s="26">
        <v>1</v>
      </c>
      <c r="B41" s="52" t="s">
        <v>41</v>
      </c>
      <c r="C41" s="28">
        <v>1</v>
      </c>
      <c r="D41" s="28">
        <v>1</v>
      </c>
      <c r="E41" s="28">
        <v>0</v>
      </c>
      <c r="F41" s="28">
        <v>0.8</v>
      </c>
      <c r="G41" s="29">
        <v>0</v>
      </c>
      <c r="H41" s="4"/>
      <c r="I41" s="5"/>
    </row>
    <row r="42" spans="1:9" ht="56.85" customHeight="1" x14ac:dyDescent="0.25">
      <c r="A42" s="53">
        <v>2</v>
      </c>
      <c r="B42" s="52" t="s">
        <v>42</v>
      </c>
      <c r="C42" s="28">
        <f>(C68+C62+C56)/3</f>
        <v>14</v>
      </c>
      <c r="D42" s="28">
        <f>(D68+D62+D56)/3</f>
        <v>13.166666666666666</v>
      </c>
      <c r="E42" s="28">
        <f>(E68+E62+E56)/3</f>
        <v>0.83333333333333337</v>
      </c>
      <c r="F42" s="28">
        <f>(F68+F62+F56)/3</f>
        <v>8.6333333333333329</v>
      </c>
      <c r="G42" s="29">
        <f>(G68+G62+G56)/3</f>
        <v>14</v>
      </c>
      <c r="H42" s="4"/>
      <c r="I42" s="5"/>
    </row>
    <row r="43" spans="1:9" x14ac:dyDescent="0.25">
      <c r="A43" s="46" t="s">
        <v>30</v>
      </c>
      <c r="B43" s="33" t="s">
        <v>31</v>
      </c>
      <c r="C43" s="35">
        <f>SUM(C41:C42)</f>
        <v>15</v>
      </c>
      <c r="D43" s="35">
        <f>SUM(D41:D42)</f>
        <v>14.166666666666666</v>
      </c>
      <c r="E43" s="35">
        <f>SUM(E41:E42)</f>
        <v>0.83333333333333337</v>
      </c>
      <c r="F43" s="35">
        <f>SUM(F41:F42)</f>
        <v>9.4333333333333336</v>
      </c>
      <c r="G43" s="36">
        <f>SUM(G41:G42)</f>
        <v>14</v>
      </c>
      <c r="H43" s="4"/>
      <c r="I43" s="5"/>
    </row>
    <row r="44" spans="1:9" x14ac:dyDescent="0.25">
      <c r="A44" s="54" t="s">
        <v>32</v>
      </c>
      <c r="B44" s="55" t="s">
        <v>33</v>
      </c>
      <c r="C44" s="56">
        <f>+C39+C43</f>
        <v>30</v>
      </c>
      <c r="D44" s="56">
        <f>+D39+D43</f>
        <v>23.166666666666664</v>
      </c>
      <c r="E44" s="56">
        <f>+E39+E43</f>
        <v>6.833333333333333</v>
      </c>
      <c r="F44" s="56">
        <f>+F39+F43</f>
        <v>17.633333333333333</v>
      </c>
      <c r="G44" s="57">
        <f>+G39+G43</f>
        <v>24</v>
      </c>
      <c r="H44" s="4"/>
      <c r="I44" s="5"/>
    </row>
    <row r="45" spans="1:9" x14ac:dyDescent="0.25">
      <c r="A45" s="5"/>
      <c r="B45" s="5"/>
      <c r="C45" s="5"/>
      <c r="D45" s="5"/>
      <c r="E45" s="5"/>
      <c r="F45" s="5"/>
      <c r="G45" s="5"/>
      <c r="H45" s="4"/>
      <c r="I45" s="5"/>
    </row>
    <row r="46" spans="1:9" x14ac:dyDescent="0.25">
      <c r="A46" s="5"/>
      <c r="B46" s="5"/>
      <c r="C46" s="3"/>
      <c r="D46" s="6"/>
      <c r="E46" s="5"/>
      <c r="F46" s="10"/>
      <c r="G46" s="5"/>
      <c r="H46" s="4"/>
      <c r="I46" s="5"/>
    </row>
    <row r="47" spans="1:9" x14ac:dyDescent="0.25">
      <c r="A47" s="11" t="s">
        <v>7</v>
      </c>
      <c r="B47" s="12" t="s">
        <v>8</v>
      </c>
      <c r="C47" s="13" t="s">
        <v>9</v>
      </c>
      <c r="D47" s="14" t="s">
        <v>10</v>
      </c>
      <c r="E47" s="14"/>
      <c r="F47" s="14"/>
      <c r="G47" s="15" t="s">
        <v>11</v>
      </c>
      <c r="H47" s="4"/>
      <c r="I47" s="5"/>
    </row>
    <row r="48" spans="1:9" x14ac:dyDescent="0.25">
      <c r="A48" s="16"/>
      <c r="B48" s="17"/>
      <c r="C48" s="13"/>
      <c r="D48" s="14" t="s">
        <v>12</v>
      </c>
      <c r="E48" s="14"/>
      <c r="F48" s="18" t="s">
        <v>13</v>
      </c>
      <c r="G48" s="19"/>
      <c r="H48" s="4"/>
      <c r="I48" s="5"/>
    </row>
    <row r="49" spans="1:9" x14ac:dyDescent="0.25">
      <c r="A49" s="16"/>
      <c r="B49" s="17"/>
      <c r="C49" s="20"/>
      <c r="D49" s="21" t="s">
        <v>14</v>
      </c>
      <c r="E49" s="22" t="s">
        <v>15</v>
      </c>
      <c r="F49" s="23"/>
      <c r="G49" s="24"/>
      <c r="H49" s="4"/>
      <c r="I49" s="5"/>
    </row>
    <row r="50" spans="1:9" x14ac:dyDescent="0.25">
      <c r="A50" s="25" t="s">
        <v>43</v>
      </c>
      <c r="B50" s="25"/>
      <c r="C50" s="25"/>
      <c r="D50" s="25"/>
      <c r="E50" s="25"/>
      <c r="F50" s="25"/>
      <c r="G50" s="25"/>
      <c r="H50" s="4"/>
      <c r="I50" s="5"/>
    </row>
    <row r="51" spans="1:9" x14ac:dyDescent="0.25">
      <c r="A51" s="58">
        <v>1</v>
      </c>
      <c r="B51" s="59" t="s">
        <v>44</v>
      </c>
      <c r="C51" s="60">
        <v>3</v>
      </c>
      <c r="D51" s="60">
        <v>2</v>
      </c>
      <c r="E51" s="60">
        <v>1</v>
      </c>
      <c r="F51" s="60">
        <v>1.6</v>
      </c>
      <c r="G51" s="61">
        <v>3</v>
      </c>
      <c r="H51" s="4"/>
      <c r="I51" s="5"/>
    </row>
    <row r="52" spans="1:9" x14ac:dyDescent="0.25">
      <c r="A52" s="58">
        <v>2</v>
      </c>
      <c r="B52" s="51" t="s">
        <v>45</v>
      </c>
      <c r="C52" s="49">
        <v>3</v>
      </c>
      <c r="D52" s="49">
        <v>2</v>
      </c>
      <c r="E52" s="49">
        <v>1</v>
      </c>
      <c r="F52" s="49">
        <v>2.6</v>
      </c>
      <c r="G52" s="50">
        <v>3</v>
      </c>
      <c r="H52" s="4"/>
      <c r="I52" s="5"/>
    </row>
    <row r="53" spans="1:9" x14ac:dyDescent="0.25">
      <c r="A53" s="58">
        <v>3</v>
      </c>
      <c r="B53" s="62" t="s">
        <v>46</v>
      </c>
      <c r="C53" s="28">
        <v>2</v>
      </c>
      <c r="D53" s="28">
        <v>1.5</v>
      </c>
      <c r="E53" s="28">
        <v>0.5</v>
      </c>
      <c r="F53" s="28">
        <v>1.4</v>
      </c>
      <c r="G53" s="29">
        <v>2</v>
      </c>
      <c r="H53" s="4"/>
      <c r="I53" s="5"/>
    </row>
    <row r="54" spans="1:9" x14ac:dyDescent="0.25">
      <c r="A54" s="58">
        <v>4</v>
      </c>
      <c r="B54" s="62" t="s">
        <v>47</v>
      </c>
      <c r="C54" s="28">
        <v>3</v>
      </c>
      <c r="D54" s="28">
        <v>3</v>
      </c>
      <c r="E54" s="28">
        <v>0</v>
      </c>
      <c r="F54" s="28">
        <v>1.6</v>
      </c>
      <c r="G54" s="29">
        <v>3</v>
      </c>
      <c r="H54" s="4"/>
      <c r="I54" s="5"/>
    </row>
    <row r="55" spans="1:9" x14ac:dyDescent="0.25">
      <c r="A55" s="58">
        <v>5</v>
      </c>
      <c r="B55" s="62" t="s">
        <v>48</v>
      </c>
      <c r="C55" s="63">
        <v>3</v>
      </c>
      <c r="D55" s="63">
        <v>3</v>
      </c>
      <c r="E55" s="63">
        <v>0</v>
      </c>
      <c r="F55" s="63">
        <v>1.8</v>
      </c>
      <c r="G55" s="64">
        <v>3</v>
      </c>
      <c r="H55" s="4"/>
      <c r="I55" s="5"/>
    </row>
    <row r="56" spans="1:9" x14ac:dyDescent="0.25">
      <c r="A56" s="33" t="s">
        <v>30</v>
      </c>
      <c r="B56" s="34" t="s">
        <v>31</v>
      </c>
      <c r="C56" s="35">
        <f>SUM(C51:C55)</f>
        <v>14</v>
      </c>
      <c r="D56" s="35">
        <f>SUM(D51:D55)</f>
        <v>11.5</v>
      </c>
      <c r="E56" s="35">
        <f>SUM(E51:E55)</f>
        <v>2.5</v>
      </c>
      <c r="F56" s="35">
        <f>SUM(F51:F55)</f>
        <v>9</v>
      </c>
      <c r="G56" s="36">
        <f>SUM(G51:G55)</f>
        <v>14</v>
      </c>
      <c r="H56" s="4"/>
      <c r="I56" s="5"/>
    </row>
    <row r="57" spans="1:9" x14ac:dyDescent="0.25">
      <c r="A57" s="25" t="s">
        <v>49</v>
      </c>
      <c r="B57" s="25"/>
      <c r="C57" s="25"/>
      <c r="D57" s="25"/>
      <c r="E57" s="25"/>
      <c r="F57" s="25"/>
      <c r="G57" s="25"/>
      <c r="H57" s="4"/>
      <c r="I57" s="5"/>
    </row>
    <row r="58" spans="1:9" x14ac:dyDescent="0.25">
      <c r="A58" s="58">
        <v>1</v>
      </c>
      <c r="B58" s="59" t="s">
        <v>44</v>
      </c>
      <c r="C58" s="60">
        <v>3</v>
      </c>
      <c r="D58" s="60">
        <v>3</v>
      </c>
      <c r="E58" s="60">
        <v>0</v>
      </c>
      <c r="F58" s="60">
        <v>1.6</v>
      </c>
      <c r="G58" s="61">
        <v>3</v>
      </c>
      <c r="H58" s="4"/>
      <c r="I58" s="5"/>
    </row>
    <row r="59" spans="1:9" x14ac:dyDescent="0.25">
      <c r="A59" s="58">
        <v>2</v>
      </c>
      <c r="B59" s="51" t="s">
        <v>45</v>
      </c>
      <c r="C59" s="49">
        <v>3</v>
      </c>
      <c r="D59" s="49">
        <v>3</v>
      </c>
      <c r="E59" s="49">
        <v>0</v>
      </c>
      <c r="F59" s="49">
        <v>2.6</v>
      </c>
      <c r="G59" s="50">
        <v>3</v>
      </c>
      <c r="H59" s="4"/>
      <c r="I59" s="5"/>
    </row>
    <row r="60" spans="1:9" x14ac:dyDescent="0.25">
      <c r="A60" s="58">
        <v>3</v>
      </c>
      <c r="B60" s="62" t="s">
        <v>50</v>
      </c>
      <c r="C60" s="28">
        <v>4</v>
      </c>
      <c r="D60" s="28">
        <v>4</v>
      </c>
      <c r="E60" s="28">
        <v>0</v>
      </c>
      <c r="F60" s="28">
        <v>2.2000000000000002</v>
      </c>
      <c r="G60" s="29">
        <v>4</v>
      </c>
      <c r="H60" s="4"/>
      <c r="I60" s="5"/>
    </row>
    <row r="61" spans="1:9" x14ac:dyDescent="0.25">
      <c r="A61" s="58">
        <v>4</v>
      </c>
      <c r="B61" s="62" t="s">
        <v>51</v>
      </c>
      <c r="C61" s="63">
        <v>4</v>
      </c>
      <c r="D61" s="63">
        <v>4</v>
      </c>
      <c r="E61" s="63">
        <v>0</v>
      </c>
      <c r="F61" s="63">
        <v>2.1</v>
      </c>
      <c r="G61" s="64">
        <v>4</v>
      </c>
      <c r="H61" s="4"/>
      <c r="I61" s="5"/>
    </row>
    <row r="62" spans="1:9" x14ac:dyDescent="0.25">
      <c r="A62" s="33" t="s">
        <v>30</v>
      </c>
      <c r="B62" s="34" t="s">
        <v>31</v>
      </c>
      <c r="C62" s="35">
        <f>SUM(C58:C61)</f>
        <v>14</v>
      </c>
      <c r="D62" s="35">
        <f>SUM(D58:D61)</f>
        <v>14</v>
      </c>
      <c r="E62" s="35">
        <f>SUM(E58:E61)</f>
        <v>0</v>
      </c>
      <c r="F62" s="35">
        <f>SUM(F58:F61)</f>
        <v>8.5</v>
      </c>
      <c r="G62" s="36">
        <f>SUM(G58:G61)</f>
        <v>14</v>
      </c>
      <c r="H62" s="4"/>
      <c r="I62" s="5"/>
    </row>
    <row r="63" spans="1:9" x14ac:dyDescent="0.25">
      <c r="A63" s="25" t="s">
        <v>52</v>
      </c>
      <c r="B63" s="25"/>
      <c r="C63" s="25"/>
      <c r="D63" s="25"/>
      <c r="E63" s="25"/>
      <c r="F63" s="25"/>
      <c r="G63" s="25"/>
      <c r="H63" s="4"/>
      <c r="I63" s="5"/>
    </row>
    <row r="64" spans="1:9" x14ac:dyDescent="0.25">
      <c r="A64" s="58">
        <v>1</v>
      </c>
      <c r="B64" s="65" t="s">
        <v>44</v>
      </c>
      <c r="C64" s="60">
        <v>3</v>
      </c>
      <c r="D64" s="60">
        <v>3</v>
      </c>
      <c r="E64" s="60">
        <v>0</v>
      </c>
      <c r="F64" s="58">
        <v>1.6</v>
      </c>
      <c r="G64" s="61">
        <v>3</v>
      </c>
      <c r="H64" s="4"/>
      <c r="I64" s="5"/>
    </row>
    <row r="65" spans="1:9" x14ac:dyDescent="0.25">
      <c r="A65" s="58">
        <v>2</v>
      </c>
      <c r="B65" s="66" t="s">
        <v>45</v>
      </c>
      <c r="C65" s="28">
        <v>3</v>
      </c>
      <c r="D65" s="28">
        <v>3</v>
      </c>
      <c r="E65" s="49">
        <v>0</v>
      </c>
      <c r="F65" s="67">
        <v>2.6</v>
      </c>
      <c r="G65" s="50">
        <v>3</v>
      </c>
      <c r="H65" s="4"/>
      <c r="I65" s="5"/>
    </row>
    <row r="66" spans="1:9" x14ac:dyDescent="0.25">
      <c r="A66" s="58">
        <v>3</v>
      </c>
      <c r="B66" s="66" t="s">
        <v>53</v>
      </c>
      <c r="C66" s="28">
        <v>4</v>
      </c>
      <c r="D66" s="28">
        <v>4</v>
      </c>
      <c r="E66" s="28">
        <v>0</v>
      </c>
      <c r="F66" s="67">
        <v>2</v>
      </c>
      <c r="G66" s="29">
        <v>4</v>
      </c>
      <c r="H66" s="4"/>
      <c r="I66" s="5"/>
    </row>
    <row r="67" spans="1:9" ht="30" customHeight="1" x14ac:dyDescent="0.25">
      <c r="A67" s="58">
        <v>4</v>
      </c>
      <c r="B67" s="68" t="s">
        <v>54</v>
      </c>
      <c r="C67" s="28">
        <v>4</v>
      </c>
      <c r="D67" s="28">
        <v>4</v>
      </c>
      <c r="E67" s="63">
        <v>0</v>
      </c>
      <c r="F67" s="67">
        <v>2.2000000000000002</v>
      </c>
      <c r="G67" s="64">
        <v>4</v>
      </c>
      <c r="H67" s="4"/>
      <c r="I67" s="5"/>
    </row>
    <row r="68" spans="1:9" x14ac:dyDescent="0.25">
      <c r="A68" s="33" t="s">
        <v>30</v>
      </c>
      <c r="B68" s="69" t="s">
        <v>31</v>
      </c>
      <c r="C68" s="35">
        <f>SUM(C64:C67)</f>
        <v>14</v>
      </c>
      <c r="D68" s="70">
        <f>SUM(D64:D67)</f>
        <v>14</v>
      </c>
      <c r="E68" s="70">
        <f>SUM(E64:E67)</f>
        <v>0</v>
      </c>
      <c r="F68" s="70">
        <f>SUM(F64:F67)</f>
        <v>8.4</v>
      </c>
      <c r="G68" s="70">
        <f>SUM(G64:G67)</f>
        <v>14</v>
      </c>
      <c r="H68" s="4"/>
      <c r="I68" s="5"/>
    </row>
    <row r="69" spans="1:9" x14ac:dyDescent="0.25">
      <c r="A69" s="71"/>
      <c r="B69" s="71"/>
      <c r="C69" s="71"/>
      <c r="D69" s="71"/>
      <c r="E69" s="71"/>
      <c r="F69" s="71"/>
      <c r="G69" s="71"/>
      <c r="H69" s="4"/>
      <c r="I69" s="5"/>
    </row>
    <row r="70" spans="1:9" x14ac:dyDescent="0.25">
      <c r="A70" s="3"/>
      <c r="B70" s="3"/>
      <c r="C70" s="3"/>
      <c r="D70" s="3"/>
      <c r="E70" s="3"/>
      <c r="F70" s="3"/>
      <c r="G70" s="3"/>
      <c r="H70" s="4"/>
      <c r="I70" s="5"/>
    </row>
    <row r="71" spans="1:9" x14ac:dyDescent="0.25">
      <c r="A71" s="5"/>
      <c r="B71" s="5"/>
      <c r="C71" s="5"/>
      <c r="D71" s="5"/>
      <c r="E71" s="5"/>
      <c r="F71" s="10" t="s">
        <v>34</v>
      </c>
      <c r="G71" s="10" t="s">
        <v>55</v>
      </c>
      <c r="H71" s="4"/>
      <c r="I71" s="5"/>
    </row>
    <row r="72" spans="1:9" x14ac:dyDescent="0.25">
      <c r="A72" s="11" t="s">
        <v>7</v>
      </c>
      <c r="B72" s="12" t="s">
        <v>8</v>
      </c>
      <c r="C72" s="13" t="s">
        <v>9</v>
      </c>
      <c r="D72" s="14" t="s">
        <v>10</v>
      </c>
      <c r="E72" s="14"/>
      <c r="F72" s="14"/>
      <c r="G72" s="15" t="s">
        <v>11</v>
      </c>
      <c r="H72" s="4"/>
      <c r="I72" s="5"/>
    </row>
    <row r="73" spans="1:9" x14ac:dyDescent="0.25">
      <c r="A73" s="16"/>
      <c r="B73" s="17"/>
      <c r="C73" s="13"/>
      <c r="D73" s="14" t="s">
        <v>12</v>
      </c>
      <c r="E73" s="14"/>
      <c r="F73" s="18" t="s">
        <v>13</v>
      </c>
      <c r="G73" s="19"/>
      <c r="H73" s="4"/>
      <c r="I73" s="5"/>
    </row>
    <row r="74" spans="1:9" x14ac:dyDescent="0.25">
      <c r="A74" s="16"/>
      <c r="B74" s="17"/>
      <c r="C74" s="20"/>
      <c r="D74" s="21" t="s">
        <v>14</v>
      </c>
      <c r="E74" s="22" t="s">
        <v>15</v>
      </c>
      <c r="F74" s="23"/>
      <c r="G74" s="24"/>
      <c r="H74" s="4"/>
      <c r="I74" s="5"/>
    </row>
    <row r="75" spans="1:9" x14ac:dyDescent="0.25">
      <c r="A75" s="25" t="s">
        <v>16</v>
      </c>
      <c r="B75" s="25"/>
      <c r="C75" s="25"/>
      <c r="D75" s="25"/>
      <c r="E75" s="25"/>
      <c r="F75" s="25"/>
      <c r="G75" s="25"/>
      <c r="H75" s="4"/>
      <c r="I75" s="5"/>
    </row>
    <row r="76" spans="1:9" x14ac:dyDescent="0.25">
      <c r="A76" s="26">
        <v>1</v>
      </c>
      <c r="B76" s="48" t="s">
        <v>56</v>
      </c>
      <c r="C76" s="49">
        <v>3</v>
      </c>
      <c r="D76" s="49">
        <v>3</v>
      </c>
      <c r="E76" s="49">
        <v>0</v>
      </c>
      <c r="F76" s="49">
        <v>1.3</v>
      </c>
      <c r="G76" s="50">
        <v>3</v>
      </c>
      <c r="H76" s="4"/>
      <c r="I76" s="5"/>
    </row>
    <row r="77" spans="1:9" x14ac:dyDescent="0.25">
      <c r="A77" s="26">
        <v>2</v>
      </c>
      <c r="B77" s="51" t="s">
        <v>57</v>
      </c>
      <c r="C77" s="28">
        <v>3</v>
      </c>
      <c r="D77" s="28">
        <v>3</v>
      </c>
      <c r="E77" s="28">
        <v>0</v>
      </c>
      <c r="F77" s="28">
        <v>2</v>
      </c>
      <c r="G77" s="29">
        <v>3</v>
      </c>
      <c r="H77" s="4"/>
      <c r="I77" s="5"/>
    </row>
    <row r="78" spans="1:9" x14ac:dyDescent="0.25">
      <c r="A78" s="26">
        <v>3</v>
      </c>
      <c r="B78" s="51" t="s">
        <v>58</v>
      </c>
      <c r="C78" s="28">
        <v>2</v>
      </c>
      <c r="D78" s="28">
        <v>2</v>
      </c>
      <c r="E78" s="28">
        <v>0</v>
      </c>
      <c r="F78" s="28">
        <v>2</v>
      </c>
      <c r="G78" s="29">
        <v>0</v>
      </c>
      <c r="H78" s="4"/>
      <c r="I78" s="5"/>
    </row>
    <row r="79" spans="1:9" x14ac:dyDescent="0.25">
      <c r="A79" s="33" t="s">
        <v>27</v>
      </c>
      <c r="B79" s="34" t="s">
        <v>28</v>
      </c>
      <c r="C79" s="35">
        <f>SUM(C76:C78)</f>
        <v>8</v>
      </c>
      <c r="D79" s="35">
        <f>SUM(D76:D78)</f>
        <v>8</v>
      </c>
      <c r="E79" s="35">
        <f>SUM(E76:E78)</f>
        <v>0</v>
      </c>
      <c r="F79" s="35">
        <f>SUM(F76:F78)</f>
        <v>5.3</v>
      </c>
      <c r="G79" s="36">
        <f>SUM(G76:G78)</f>
        <v>6</v>
      </c>
      <c r="H79" s="4"/>
      <c r="I79" s="5"/>
    </row>
    <row r="80" spans="1:9" x14ac:dyDescent="0.25">
      <c r="A80" s="25" t="s">
        <v>29</v>
      </c>
      <c r="B80" s="25"/>
      <c r="C80" s="25"/>
      <c r="D80" s="25"/>
      <c r="E80" s="25"/>
      <c r="F80" s="25"/>
      <c r="G80" s="25"/>
      <c r="H80" s="4"/>
      <c r="I80" s="5"/>
    </row>
    <row r="81" spans="1:9" ht="56.85" customHeight="1" x14ac:dyDescent="0.25">
      <c r="A81" s="26">
        <v>1</v>
      </c>
      <c r="B81" s="52" t="s">
        <v>42</v>
      </c>
      <c r="C81" s="28">
        <f>(C105+C96)/2</f>
        <v>22</v>
      </c>
      <c r="D81" s="28">
        <f>(D105+D96)/2</f>
        <v>19.149999999999999</v>
      </c>
      <c r="E81" s="28">
        <f>(E105+E96)/2</f>
        <v>2.85</v>
      </c>
      <c r="F81" s="28">
        <f>(F105+F96+F114)/3</f>
        <v>10.933333333333332</v>
      </c>
      <c r="G81" s="29">
        <f>(G105+G96)/2</f>
        <v>21</v>
      </c>
      <c r="H81" s="4"/>
      <c r="I81" s="5"/>
    </row>
    <row r="82" spans="1:9" x14ac:dyDescent="0.25">
      <c r="A82" s="46" t="s">
        <v>30</v>
      </c>
      <c r="B82" s="33" t="s">
        <v>31</v>
      </c>
      <c r="C82" s="35">
        <f>SUM(C81:C81)</f>
        <v>22</v>
      </c>
      <c r="D82" s="35">
        <f>SUM(D81:D81)</f>
        <v>19.149999999999999</v>
      </c>
      <c r="E82" s="35">
        <f>SUM(E81:E81)</f>
        <v>2.85</v>
      </c>
      <c r="F82" s="35">
        <f>SUM(F81:F81)</f>
        <v>10.933333333333332</v>
      </c>
      <c r="G82" s="36">
        <f>SUM(G81:G81)</f>
        <v>21</v>
      </c>
      <c r="H82" s="4"/>
      <c r="I82" s="5"/>
    </row>
    <row r="83" spans="1:9" x14ac:dyDescent="0.25">
      <c r="A83" s="54" t="s">
        <v>32</v>
      </c>
      <c r="B83" s="55" t="s">
        <v>33</v>
      </c>
      <c r="C83" s="56">
        <f>+C79+C82</f>
        <v>30</v>
      </c>
      <c r="D83" s="56">
        <f>+D79+D82</f>
        <v>27.15</v>
      </c>
      <c r="E83" s="56">
        <f>+E79+E82</f>
        <v>2.85</v>
      </c>
      <c r="F83" s="56">
        <f>+F79+F82</f>
        <v>16.233333333333331</v>
      </c>
      <c r="G83" s="57">
        <f>+G79+G82</f>
        <v>27</v>
      </c>
      <c r="H83" s="4"/>
      <c r="I83" s="5"/>
    </row>
    <row r="84" spans="1:9" x14ac:dyDescent="0.25">
      <c r="A84" s="71"/>
      <c r="B84" s="71"/>
      <c r="C84" s="71"/>
      <c r="D84" s="71"/>
      <c r="E84" s="71"/>
      <c r="F84" s="71"/>
      <c r="G84" s="71"/>
      <c r="H84" s="4"/>
      <c r="I84" s="5"/>
    </row>
    <row r="85" spans="1:9" x14ac:dyDescent="0.25">
      <c r="A85" s="5"/>
      <c r="B85" s="5"/>
      <c r="C85" s="3"/>
      <c r="D85" s="6"/>
      <c r="E85" s="5"/>
      <c r="F85" s="10"/>
      <c r="G85" s="5"/>
      <c r="H85" s="4"/>
      <c r="I85" s="5"/>
    </row>
    <row r="86" spans="1:9" x14ac:dyDescent="0.25">
      <c r="A86" s="11" t="s">
        <v>7</v>
      </c>
      <c r="B86" s="12" t="s">
        <v>8</v>
      </c>
      <c r="C86" s="13" t="s">
        <v>9</v>
      </c>
      <c r="D86" s="14" t="s">
        <v>10</v>
      </c>
      <c r="E86" s="14"/>
      <c r="F86" s="14"/>
      <c r="G86" s="15" t="s">
        <v>11</v>
      </c>
      <c r="H86" s="4"/>
      <c r="I86" s="5"/>
    </row>
    <row r="87" spans="1:9" x14ac:dyDescent="0.25">
      <c r="A87" s="16"/>
      <c r="B87" s="17"/>
      <c r="C87" s="13"/>
      <c r="D87" s="14" t="s">
        <v>12</v>
      </c>
      <c r="E87" s="14"/>
      <c r="F87" s="18" t="s">
        <v>13</v>
      </c>
      <c r="G87" s="19"/>
      <c r="H87" s="4"/>
      <c r="I87" s="5"/>
    </row>
    <row r="88" spans="1:9" x14ac:dyDescent="0.25">
      <c r="A88" s="16"/>
      <c r="B88" s="17"/>
      <c r="C88" s="20"/>
      <c r="D88" s="21" t="s">
        <v>14</v>
      </c>
      <c r="E88" s="22" t="s">
        <v>15</v>
      </c>
      <c r="F88" s="23"/>
      <c r="G88" s="24"/>
      <c r="H88" s="4"/>
      <c r="I88" s="5"/>
    </row>
    <row r="89" spans="1:9" x14ac:dyDescent="0.25">
      <c r="A89" s="25" t="s">
        <v>43</v>
      </c>
      <c r="B89" s="25"/>
      <c r="C89" s="25"/>
      <c r="D89" s="25"/>
      <c r="E89" s="25"/>
      <c r="F89" s="25"/>
      <c r="G89" s="25"/>
      <c r="H89" s="4"/>
      <c r="I89" s="5"/>
    </row>
    <row r="90" spans="1:9" x14ac:dyDescent="0.25">
      <c r="A90" s="58">
        <v>1</v>
      </c>
      <c r="B90" s="59" t="s">
        <v>44</v>
      </c>
      <c r="C90" s="60">
        <v>3</v>
      </c>
      <c r="D90" s="60">
        <v>2</v>
      </c>
      <c r="E90" s="60">
        <v>1</v>
      </c>
      <c r="F90" s="60">
        <v>1.6</v>
      </c>
      <c r="G90" s="61">
        <v>3</v>
      </c>
      <c r="H90" s="4"/>
      <c r="I90" s="5"/>
    </row>
    <row r="91" spans="1:9" x14ac:dyDescent="0.25">
      <c r="A91" s="58">
        <v>2</v>
      </c>
      <c r="B91" s="51" t="s">
        <v>45</v>
      </c>
      <c r="C91" s="49">
        <v>4</v>
      </c>
      <c r="D91" s="49">
        <v>2.8</v>
      </c>
      <c r="E91" s="49">
        <v>1.2</v>
      </c>
      <c r="F91" s="49">
        <v>1.6</v>
      </c>
      <c r="G91" s="50">
        <v>4</v>
      </c>
      <c r="H91" s="4"/>
      <c r="I91" s="5"/>
    </row>
    <row r="92" spans="1:9" x14ac:dyDescent="0.25">
      <c r="A92" s="58">
        <v>3</v>
      </c>
      <c r="B92" s="30" t="s">
        <v>59</v>
      </c>
      <c r="C92" s="49">
        <v>4</v>
      </c>
      <c r="D92" s="49">
        <v>4</v>
      </c>
      <c r="E92" s="49">
        <v>0</v>
      </c>
      <c r="F92" s="49">
        <v>2</v>
      </c>
      <c r="G92" s="50">
        <v>4</v>
      </c>
      <c r="H92" s="4"/>
      <c r="I92" s="5"/>
    </row>
    <row r="93" spans="1:9" x14ac:dyDescent="0.25">
      <c r="A93" s="58">
        <v>4</v>
      </c>
      <c r="B93" s="30" t="s">
        <v>60</v>
      </c>
      <c r="C93" s="49">
        <v>3</v>
      </c>
      <c r="D93" s="49">
        <v>1.5</v>
      </c>
      <c r="E93" s="49">
        <v>1.5</v>
      </c>
      <c r="F93" s="49">
        <v>1.4</v>
      </c>
      <c r="G93" s="50">
        <v>3</v>
      </c>
      <c r="H93" s="4"/>
      <c r="I93" s="5"/>
    </row>
    <row r="94" spans="1:9" x14ac:dyDescent="0.25">
      <c r="A94" s="58">
        <v>5</v>
      </c>
      <c r="B94" s="30" t="s">
        <v>61</v>
      </c>
      <c r="C94" s="49">
        <v>4</v>
      </c>
      <c r="D94" s="49">
        <v>4</v>
      </c>
      <c r="E94" s="49">
        <v>0</v>
      </c>
      <c r="F94" s="49">
        <v>2</v>
      </c>
      <c r="G94" s="50">
        <v>4</v>
      </c>
      <c r="H94" s="4"/>
      <c r="I94" s="5"/>
    </row>
    <row r="95" spans="1:9" x14ac:dyDescent="0.25">
      <c r="A95" s="58">
        <v>6</v>
      </c>
      <c r="B95" s="30" t="s">
        <v>62</v>
      </c>
      <c r="C95" s="72">
        <v>4</v>
      </c>
      <c r="D95" s="63">
        <v>4</v>
      </c>
      <c r="E95" s="63">
        <v>0</v>
      </c>
      <c r="F95" s="63">
        <v>2</v>
      </c>
      <c r="G95" s="64">
        <v>4</v>
      </c>
      <c r="H95" s="4"/>
      <c r="I95" s="5"/>
    </row>
    <row r="96" spans="1:9" x14ac:dyDescent="0.25">
      <c r="A96" s="33" t="s">
        <v>30</v>
      </c>
      <c r="B96" s="34" t="s">
        <v>31</v>
      </c>
      <c r="C96" s="35">
        <f>SUM(C90:C95)</f>
        <v>22</v>
      </c>
      <c r="D96" s="35">
        <f>SUM(D90:D95)</f>
        <v>18.3</v>
      </c>
      <c r="E96" s="35">
        <f>SUM(E90:E95)</f>
        <v>3.7</v>
      </c>
      <c r="F96" s="35">
        <f>SUM(F90:F95)</f>
        <v>10.6</v>
      </c>
      <c r="G96" s="36">
        <f>SUM(G90:G95)</f>
        <v>22</v>
      </c>
      <c r="H96" s="4"/>
      <c r="I96" s="5"/>
    </row>
    <row r="97" spans="1:9" x14ac:dyDescent="0.25">
      <c r="A97" s="25" t="s">
        <v>49</v>
      </c>
      <c r="B97" s="25"/>
      <c r="C97" s="25"/>
      <c r="D97" s="25"/>
      <c r="E97" s="25"/>
      <c r="F97" s="25"/>
      <c r="G97" s="25"/>
      <c r="H97" s="4"/>
      <c r="I97" s="5"/>
    </row>
    <row r="98" spans="1:9" x14ac:dyDescent="0.25">
      <c r="A98" s="58">
        <v>1</v>
      </c>
      <c r="B98" s="59" t="s">
        <v>44</v>
      </c>
      <c r="C98" s="60">
        <v>3</v>
      </c>
      <c r="D98" s="60">
        <v>3</v>
      </c>
      <c r="E98" s="60">
        <v>0</v>
      </c>
      <c r="F98" s="60">
        <v>1.6</v>
      </c>
      <c r="G98" s="61">
        <v>3</v>
      </c>
      <c r="H98" s="4"/>
      <c r="I98" s="5"/>
    </row>
    <row r="99" spans="1:9" x14ac:dyDescent="0.25">
      <c r="A99" s="58">
        <v>2</v>
      </c>
      <c r="B99" s="51" t="s">
        <v>45</v>
      </c>
      <c r="C99" s="49">
        <v>4</v>
      </c>
      <c r="D99" s="49">
        <v>4</v>
      </c>
      <c r="E99" s="49">
        <v>0</v>
      </c>
      <c r="F99" s="49">
        <v>1.6</v>
      </c>
      <c r="G99" s="50">
        <v>4</v>
      </c>
      <c r="H99" s="4"/>
      <c r="I99" s="5"/>
    </row>
    <row r="100" spans="1:9" x14ac:dyDescent="0.25">
      <c r="A100" s="58">
        <v>3</v>
      </c>
      <c r="B100" s="62" t="s">
        <v>63</v>
      </c>
      <c r="C100" s="49">
        <v>3</v>
      </c>
      <c r="D100" s="49">
        <v>1.5</v>
      </c>
      <c r="E100" s="49">
        <v>1.5</v>
      </c>
      <c r="F100" s="49">
        <v>1.3</v>
      </c>
      <c r="G100" s="50">
        <v>0</v>
      </c>
      <c r="H100" s="4"/>
      <c r="I100" s="5"/>
    </row>
    <row r="101" spans="1:9" x14ac:dyDescent="0.25">
      <c r="A101" s="58">
        <v>4</v>
      </c>
      <c r="B101" s="62" t="s">
        <v>64</v>
      </c>
      <c r="C101" s="49">
        <v>3</v>
      </c>
      <c r="D101" s="49">
        <v>2.5</v>
      </c>
      <c r="E101" s="49">
        <v>0.5</v>
      </c>
      <c r="F101" s="49">
        <v>1.5</v>
      </c>
      <c r="G101" s="50">
        <v>3</v>
      </c>
      <c r="H101" s="4"/>
      <c r="I101" s="5"/>
    </row>
    <row r="102" spans="1:9" x14ac:dyDescent="0.25">
      <c r="A102" s="58">
        <v>5</v>
      </c>
      <c r="B102" s="62" t="s">
        <v>65</v>
      </c>
      <c r="C102" s="49">
        <v>3</v>
      </c>
      <c r="D102" s="49">
        <v>3</v>
      </c>
      <c r="E102" s="49">
        <v>0</v>
      </c>
      <c r="F102" s="49">
        <v>1.6</v>
      </c>
      <c r="G102" s="50">
        <v>3</v>
      </c>
      <c r="H102" s="4"/>
      <c r="I102" s="5"/>
    </row>
    <row r="103" spans="1:9" x14ac:dyDescent="0.25">
      <c r="A103" s="58">
        <v>6</v>
      </c>
      <c r="B103" s="62" t="s">
        <v>66</v>
      </c>
      <c r="C103" s="49">
        <v>3</v>
      </c>
      <c r="D103" s="49">
        <v>3</v>
      </c>
      <c r="E103" s="49">
        <v>0</v>
      </c>
      <c r="F103" s="49">
        <v>1.9</v>
      </c>
      <c r="G103" s="50">
        <v>4</v>
      </c>
      <c r="H103" s="4"/>
      <c r="I103" s="5"/>
    </row>
    <row r="104" spans="1:9" x14ac:dyDescent="0.25">
      <c r="A104" s="58">
        <v>7</v>
      </c>
      <c r="B104" s="62" t="s">
        <v>67</v>
      </c>
      <c r="C104" s="63">
        <v>3</v>
      </c>
      <c r="D104" s="63">
        <v>3</v>
      </c>
      <c r="E104" s="63">
        <v>0</v>
      </c>
      <c r="F104" s="63">
        <v>1.6</v>
      </c>
      <c r="G104" s="64">
        <v>3</v>
      </c>
      <c r="H104" s="4"/>
      <c r="I104" s="5"/>
    </row>
    <row r="105" spans="1:9" x14ac:dyDescent="0.25">
      <c r="A105" s="33" t="s">
        <v>30</v>
      </c>
      <c r="B105" s="34" t="s">
        <v>31</v>
      </c>
      <c r="C105" s="35">
        <f>SUM(C98:C104)</f>
        <v>22</v>
      </c>
      <c r="D105" s="35">
        <f>SUM(D98:D104)</f>
        <v>20</v>
      </c>
      <c r="E105" s="35">
        <f>SUM(E98:E104)</f>
        <v>2</v>
      </c>
      <c r="F105" s="35">
        <f>SUM(F98:F104)</f>
        <v>11.1</v>
      </c>
      <c r="G105" s="36">
        <f>SUM(G98:G104)</f>
        <v>20</v>
      </c>
      <c r="H105" s="4"/>
      <c r="I105" s="5"/>
    </row>
    <row r="106" spans="1:9" x14ac:dyDescent="0.25">
      <c r="A106" s="25" t="s">
        <v>52</v>
      </c>
      <c r="B106" s="25"/>
      <c r="C106" s="25"/>
      <c r="D106" s="25"/>
      <c r="E106" s="25"/>
      <c r="F106" s="25"/>
      <c r="G106" s="25"/>
      <c r="H106" s="4"/>
      <c r="I106" s="5"/>
    </row>
    <row r="107" spans="1:9" x14ac:dyDescent="0.25">
      <c r="A107" s="58">
        <v>1</v>
      </c>
      <c r="B107" s="59" t="s">
        <v>44</v>
      </c>
      <c r="C107" s="49">
        <v>3</v>
      </c>
      <c r="D107" s="49">
        <v>3</v>
      </c>
      <c r="E107" s="49">
        <v>0</v>
      </c>
      <c r="F107" s="60">
        <v>1.6</v>
      </c>
      <c r="G107" s="61">
        <v>3</v>
      </c>
      <c r="H107" s="4"/>
      <c r="I107" s="5"/>
    </row>
    <row r="108" spans="1:9" x14ac:dyDescent="0.25">
      <c r="A108" s="58">
        <v>2</v>
      </c>
      <c r="B108" s="51" t="s">
        <v>45</v>
      </c>
      <c r="C108" s="28">
        <v>4</v>
      </c>
      <c r="D108" s="28">
        <v>4</v>
      </c>
      <c r="E108" s="49">
        <v>0</v>
      </c>
      <c r="F108" s="49">
        <v>1.6</v>
      </c>
      <c r="G108" s="50">
        <v>4</v>
      </c>
      <c r="H108" s="4"/>
      <c r="I108" s="5"/>
    </row>
    <row r="109" spans="1:9" x14ac:dyDescent="0.25">
      <c r="A109" s="58">
        <v>3</v>
      </c>
      <c r="B109" s="65" t="s">
        <v>68</v>
      </c>
      <c r="C109" s="49">
        <v>3</v>
      </c>
      <c r="D109" s="49">
        <v>3</v>
      </c>
      <c r="E109" s="49">
        <v>0</v>
      </c>
      <c r="F109" s="73">
        <v>1.6</v>
      </c>
      <c r="G109" s="74">
        <v>3</v>
      </c>
      <c r="H109" s="4"/>
      <c r="I109" s="5"/>
    </row>
    <row r="110" spans="1:9" x14ac:dyDescent="0.25">
      <c r="A110" s="58">
        <v>4</v>
      </c>
      <c r="B110" s="75" t="s">
        <v>69</v>
      </c>
      <c r="C110" s="49">
        <v>3</v>
      </c>
      <c r="D110" s="49">
        <v>3</v>
      </c>
      <c r="E110" s="49">
        <v>0</v>
      </c>
      <c r="F110" s="73">
        <v>1.6</v>
      </c>
      <c r="G110" s="74">
        <v>3</v>
      </c>
      <c r="H110" s="4"/>
      <c r="I110" s="5"/>
    </row>
    <row r="111" spans="1:9" x14ac:dyDescent="0.25">
      <c r="A111" s="58">
        <v>5</v>
      </c>
      <c r="B111" s="59" t="s">
        <v>70</v>
      </c>
      <c r="C111" s="49">
        <v>3</v>
      </c>
      <c r="D111" s="49">
        <v>3</v>
      </c>
      <c r="E111" s="49">
        <v>0</v>
      </c>
      <c r="F111" s="73">
        <v>1.5</v>
      </c>
      <c r="G111" s="74">
        <v>3</v>
      </c>
      <c r="H111" s="4"/>
      <c r="I111" s="5"/>
    </row>
    <row r="112" spans="1:9" ht="30" customHeight="1" x14ac:dyDescent="0.25">
      <c r="A112" s="58">
        <v>6</v>
      </c>
      <c r="B112" s="52" t="s">
        <v>71</v>
      </c>
      <c r="C112" s="28">
        <v>3</v>
      </c>
      <c r="D112" s="28">
        <v>3</v>
      </c>
      <c r="E112" s="49">
        <v>0</v>
      </c>
      <c r="F112" s="76">
        <v>1.6</v>
      </c>
      <c r="G112" s="67">
        <v>3</v>
      </c>
      <c r="H112" s="4"/>
      <c r="I112" s="5"/>
    </row>
    <row r="113" spans="1:9" ht="24.75" customHeight="1" x14ac:dyDescent="0.25">
      <c r="A113" s="58">
        <v>7</v>
      </c>
      <c r="B113" s="52" t="s">
        <v>72</v>
      </c>
      <c r="C113" s="28">
        <v>3</v>
      </c>
      <c r="D113" s="28">
        <v>3</v>
      </c>
      <c r="E113" s="49">
        <v>0</v>
      </c>
      <c r="F113" s="28">
        <v>1.6</v>
      </c>
      <c r="G113" s="67">
        <v>3</v>
      </c>
      <c r="H113" s="4"/>
      <c r="I113" s="5"/>
    </row>
    <row r="114" spans="1:9" x14ac:dyDescent="0.25">
      <c r="A114" s="33" t="s">
        <v>30</v>
      </c>
      <c r="B114" s="34" t="s">
        <v>31</v>
      </c>
      <c r="C114" s="35">
        <f>SUM(C107:C113)</f>
        <v>22</v>
      </c>
      <c r="D114" s="35">
        <f>SUM(D107:D113)</f>
        <v>22</v>
      </c>
      <c r="E114" s="35">
        <f>SUM(E107:E113)</f>
        <v>0</v>
      </c>
      <c r="F114" s="35">
        <f>SUM(F107:F113)</f>
        <v>11.1</v>
      </c>
      <c r="G114" s="35">
        <f>SUM(G107:G113)</f>
        <v>22</v>
      </c>
      <c r="H114" s="4"/>
      <c r="I114" s="5"/>
    </row>
    <row r="115" spans="1:9" x14ac:dyDescent="0.25">
      <c r="A115" s="43"/>
      <c r="B115" s="43"/>
      <c r="C115" s="77"/>
      <c r="D115" s="77"/>
      <c r="E115" s="77"/>
      <c r="F115" s="77"/>
      <c r="G115" s="77"/>
      <c r="H115" s="4"/>
      <c r="I115" s="5"/>
    </row>
    <row r="116" spans="1:9" x14ac:dyDescent="0.25">
      <c r="A116" s="3"/>
      <c r="B116" s="3"/>
      <c r="C116" s="3"/>
      <c r="D116" s="3"/>
      <c r="E116" s="3"/>
      <c r="F116" s="3"/>
      <c r="G116" s="3"/>
      <c r="H116" s="4"/>
      <c r="I116" s="5"/>
    </row>
    <row r="117" spans="1:9" x14ac:dyDescent="0.25">
      <c r="A117" s="78"/>
      <c r="B117" s="78"/>
      <c r="C117" s="79"/>
      <c r="D117" s="80" t="s">
        <v>73</v>
      </c>
      <c r="E117" s="80"/>
      <c r="F117" s="80"/>
      <c r="G117" s="3"/>
      <c r="H117" s="4"/>
      <c r="I117" s="5"/>
    </row>
    <row r="118" spans="1:9" x14ac:dyDescent="0.25">
      <c r="A118" s="11" t="s">
        <v>7</v>
      </c>
      <c r="B118" s="12" t="s">
        <v>8</v>
      </c>
      <c r="C118" s="13" t="s">
        <v>9</v>
      </c>
      <c r="D118" s="14" t="s">
        <v>10</v>
      </c>
      <c r="E118" s="14"/>
      <c r="F118" s="14"/>
      <c r="G118" s="15" t="s">
        <v>11</v>
      </c>
      <c r="H118" s="4"/>
      <c r="I118" s="5"/>
    </row>
    <row r="119" spans="1:9" x14ac:dyDescent="0.25">
      <c r="A119" s="16"/>
      <c r="B119" s="17"/>
      <c r="C119" s="13"/>
      <c r="D119" s="14" t="s">
        <v>12</v>
      </c>
      <c r="E119" s="14"/>
      <c r="F119" s="18" t="s">
        <v>13</v>
      </c>
      <c r="G119" s="19"/>
      <c r="H119" s="4"/>
      <c r="I119" s="5"/>
    </row>
    <row r="120" spans="1:9" ht="24.75" customHeight="1" x14ac:dyDescent="0.25">
      <c r="A120" s="16"/>
      <c r="B120" s="17"/>
      <c r="C120" s="20"/>
      <c r="D120" s="21" t="s">
        <v>14</v>
      </c>
      <c r="E120" s="22" t="s">
        <v>15</v>
      </c>
      <c r="F120" s="23"/>
      <c r="G120" s="24"/>
      <c r="H120" s="4"/>
      <c r="I120" s="5"/>
    </row>
    <row r="121" spans="1:9" x14ac:dyDescent="0.25">
      <c r="A121" s="81" t="s">
        <v>27</v>
      </c>
      <c r="B121" s="82" t="s">
        <v>74</v>
      </c>
      <c r="C121" s="83">
        <f>(C122+C123+C124)/3</f>
        <v>90</v>
      </c>
      <c r="D121" s="84">
        <f>(D122+D123+D124)/3</f>
        <v>78.266666666666666</v>
      </c>
      <c r="E121" s="85">
        <f>(E122+E123+E124)/3</f>
        <v>11.733333333333334</v>
      </c>
      <c r="F121" s="84">
        <f>(F122+F123+F124)/3</f>
        <v>51.066666666666663</v>
      </c>
      <c r="G121" s="86">
        <f>(G122+G123+G124)/3</f>
        <v>73.333333333333329</v>
      </c>
      <c r="H121" s="4"/>
      <c r="I121" s="5"/>
    </row>
    <row r="122" spans="1:9" x14ac:dyDescent="0.25">
      <c r="A122" s="87"/>
      <c r="B122" s="88" t="s">
        <v>75</v>
      </c>
      <c r="C122" s="89">
        <f>C26+C39+C41+C56+C79+C96</f>
        <v>90</v>
      </c>
      <c r="D122" s="90">
        <f>D26+D39+D41+D56+D79+D96</f>
        <v>74.8</v>
      </c>
      <c r="E122" s="89">
        <f>E26+E39+E41+E56+E79+E96</f>
        <v>15.2</v>
      </c>
      <c r="F122" s="90">
        <f>F26+F39+F41+F56+F79+F96</f>
        <v>51.1</v>
      </c>
      <c r="G122" s="89">
        <f>G26+G39+G41+G56+G79+G96</f>
        <v>74</v>
      </c>
      <c r="H122" s="4"/>
      <c r="I122" s="5"/>
    </row>
    <row r="123" spans="1:9" x14ac:dyDescent="0.25">
      <c r="A123" s="87"/>
      <c r="B123" s="88" t="s">
        <v>76</v>
      </c>
      <c r="C123" s="89">
        <f>C26+C39+C41+C62+C79+C105</f>
        <v>90</v>
      </c>
      <c r="D123" s="90">
        <f>D26+D39+D41+D62+D79+D105</f>
        <v>79</v>
      </c>
      <c r="E123" s="89">
        <f>E26+E39+E41+E62+E79+E105</f>
        <v>11</v>
      </c>
      <c r="F123" s="90">
        <f>F26+F39+F41+F62+F79+F105</f>
        <v>51.1</v>
      </c>
      <c r="G123" s="89">
        <f>G26+G39+G41+G62+G79+G105</f>
        <v>72</v>
      </c>
      <c r="H123" s="4"/>
      <c r="I123" s="5"/>
    </row>
    <row r="124" spans="1:9" x14ac:dyDescent="0.25">
      <c r="A124" s="91"/>
      <c r="B124" s="88" t="s">
        <v>77</v>
      </c>
      <c r="C124" s="89">
        <f>C22+C39+C41+C68+C79+C114</f>
        <v>90</v>
      </c>
      <c r="D124" s="92">
        <f>D22+D39+D41+D68+D79+D114</f>
        <v>81</v>
      </c>
      <c r="E124" s="93">
        <f>E22+E39+E41+E68+E79+E114</f>
        <v>9</v>
      </c>
      <c r="F124" s="92">
        <f>F22+F39+F41+F68+F79+F114</f>
        <v>51</v>
      </c>
      <c r="G124" s="93">
        <f>G22+G39+G41+G68+G79+G114</f>
        <v>74</v>
      </c>
      <c r="H124" s="4"/>
      <c r="I124" s="5"/>
    </row>
    <row r="125" spans="1:9" x14ac:dyDescent="0.25">
      <c r="A125" s="94" t="s">
        <v>30</v>
      </c>
      <c r="B125" s="95" t="s">
        <v>78</v>
      </c>
      <c r="C125" s="96"/>
      <c r="D125" s="97"/>
      <c r="E125" s="96"/>
      <c r="F125" s="97"/>
      <c r="G125" s="85">
        <f>(G126+G128+G127)/3</f>
        <v>81.481481481481481</v>
      </c>
      <c r="H125" s="4"/>
      <c r="I125" s="5"/>
    </row>
    <row r="126" spans="1:9" x14ac:dyDescent="0.25">
      <c r="A126" s="98"/>
      <c r="B126" s="99" t="s">
        <v>75</v>
      </c>
      <c r="C126" s="100"/>
      <c r="D126" s="101"/>
      <c r="E126" s="100"/>
      <c r="F126" s="101"/>
      <c r="G126" s="102">
        <f>G122*100/C122</f>
        <v>82.222222222222229</v>
      </c>
      <c r="H126" s="4"/>
      <c r="I126" s="5"/>
    </row>
    <row r="127" spans="1:9" x14ac:dyDescent="0.25">
      <c r="A127" s="87"/>
      <c r="B127" s="100" t="s">
        <v>76</v>
      </c>
      <c r="C127" s="100"/>
      <c r="D127" s="101"/>
      <c r="E127" s="100"/>
      <c r="F127" s="101"/>
      <c r="G127" s="102">
        <f>G123*100/C123</f>
        <v>80</v>
      </c>
      <c r="H127" s="4"/>
      <c r="I127" s="5"/>
    </row>
    <row r="128" spans="1:9" x14ac:dyDescent="0.25">
      <c r="A128" s="98"/>
      <c r="B128" s="103" t="s">
        <v>77</v>
      </c>
      <c r="C128" s="104"/>
      <c r="D128" s="105"/>
      <c r="E128" s="104"/>
      <c r="F128" s="106"/>
      <c r="G128" s="107">
        <f>G124*100/C124</f>
        <v>82.222222222222229</v>
      </c>
      <c r="H128" s="4"/>
      <c r="I128" s="5"/>
    </row>
    <row r="129" spans="1:9" x14ac:dyDescent="0.25">
      <c r="A129" s="108" t="s">
        <v>32</v>
      </c>
      <c r="B129" s="95" t="s">
        <v>79</v>
      </c>
      <c r="C129" s="97"/>
      <c r="D129" s="96"/>
      <c r="E129" s="96"/>
      <c r="F129" s="109">
        <f>(F130+F131+F132)/3</f>
        <v>56.74074074074074</v>
      </c>
      <c r="G129" s="79"/>
      <c r="H129" s="4"/>
      <c r="I129" s="5"/>
    </row>
    <row r="130" spans="1:9" x14ac:dyDescent="0.25">
      <c r="A130" s="98"/>
      <c r="B130" s="99" t="s">
        <v>75</v>
      </c>
      <c r="C130" s="101"/>
      <c r="D130" s="100"/>
      <c r="E130" s="100"/>
      <c r="F130" s="102">
        <f>F122*100/C122</f>
        <v>56.777777777777779</v>
      </c>
      <c r="G130" s="101"/>
      <c r="H130" s="4"/>
      <c r="I130" s="5"/>
    </row>
    <row r="131" spans="1:9" x14ac:dyDescent="0.25">
      <c r="A131" s="98"/>
      <c r="B131" s="101" t="s">
        <v>76</v>
      </c>
      <c r="C131" s="101"/>
      <c r="D131" s="100"/>
      <c r="E131" s="100"/>
      <c r="F131" s="102">
        <f>F123*100/C123</f>
        <v>56.777777777777779</v>
      </c>
      <c r="G131" s="101"/>
      <c r="H131" s="4"/>
      <c r="I131" s="5"/>
    </row>
    <row r="132" spans="1:9" x14ac:dyDescent="0.25">
      <c r="A132" s="110"/>
      <c r="B132" s="103" t="s">
        <v>77</v>
      </c>
      <c r="C132" s="105"/>
      <c r="D132" s="104"/>
      <c r="E132" s="104"/>
      <c r="F132" s="107">
        <f>F124*100/C124</f>
        <v>56.666666666666664</v>
      </c>
      <c r="G132" s="101"/>
      <c r="H132" s="4"/>
      <c r="I132" s="5"/>
    </row>
    <row r="133" spans="1:9" x14ac:dyDescent="0.25">
      <c r="A133" s="81" t="s">
        <v>80</v>
      </c>
      <c r="B133" s="111" t="s">
        <v>81</v>
      </c>
      <c r="C133" s="85">
        <f>SUM(D133:E133)</f>
        <v>100.00000000000001</v>
      </c>
      <c r="D133" s="112">
        <f>(D134+D135+D136)/3</f>
        <v>86.962962962962976</v>
      </c>
      <c r="E133" s="113">
        <f>(E134+E135+E136)/3</f>
        <v>13.037037037037038</v>
      </c>
      <c r="F133" s="79"/>
      <c r="G133" s="79"/>
      <c r="H133" s="4"/>
      <c r="I133" s="5"/>
    </row>
    <row r="134" spans="1:9" x14ac:dyDescent="0.25">
      <c r="A134" s="87"/>
      <c r="B134" s="103" t="s">
        <v>75</v>
      </c>
      <c r="C134" s="102" t="s">
        <v>82</v>
      </c>
      <c r="D134" s="90">
        <f>D122*100/C122</f>
        <v>83.111111111111114</v>
      </c>
      <c r="E134" s="89">
        <f>E122*100/C122</f>
        <v>16.888888888888889</v>
      </c>
      <c r="F134" s="101"/>
      <c r="G134" s="101"/>
      <c r="H134" s="4"/>
      <c r="I134" s="5"/>
    </row>
    <row r="135" spans="1:9" x14ac:dyDescent="0.25">
      <c r="A135" s="87"/>
      <c r="B135" s="99" t="s">
        <v>76</v>
      </c>
      <c r="C135" s="102" t="s">
        <v>82</v>
      </c>
      <c r="D135" s="90">
        <f>D123*100/C123</f>
        <v>87.777777777777771</v>
      </c>
      <c r="E135" s="89">
        <f>E123*100/C123</f>
        <v>12.222222222222221</v>
      </c>
      <c r="F135" s="101"/>
      <c r="G135" s="101"/>
      <c r="H135" s="4"/>
      <c r="I135" s="5"/>
    </row>
    <row r="136" spans="1:9" x14ac:dyDescent="0.25">
      <c r="A136" s="91"/>
      <c r="B136" s="103" t="s">
        <v>77</v>
      </c>
      <c r="C136" s="114"/>
      <c r="D136" s="115">
        <f>D124*100/C124</f>
        <v>90</v>
      </c>
      <c r="E136" s="116">
        <f>E124*100/C124</f>
        <v>10</v>
      </c>
      <c r="F136" s="101"/>
      <c r="G136" s="101"/>
      <c r="H136" s="4"/>
      <c r="I136" s="5"/>
    </row>
    <row r="137" spans="1:9" ht="25.5" x14ac:dyDescent="0.25">
      <c r="A137" s="117" t="s">
        <v>83</v>
      </c>
      <c r="B137" s="118" t="s">
        <v>84</v>
      </c>
      <c r="C137" s="119">
        <f>SUM(C138:C141)</f>
        <v>7</v>
      </c>
      <c r="D137" s="120"/>
      <c r="E137" s="120"/>
      <c r="F137" s="120"/>
      <c r="G137" s="120"/>
      <c r="H137" s="4"/>
      <c r="I137" s="5"/>
    </row>
    <row r="138" spans="1:9" x14ac:dyDescent="0.25">
      <c r="A138" s="87">
        <v>1</v>
      </c>
      <c r="B138" s="103" t="str">
        <f>B15</f>
        <v>Komunikacja społeczna w biznesie</v>
      </c>
      <c r="C138" s="102">
        <v>3</v>
      </c>
      <c r="D138" s="101"/>
      <c r="E138" s="101"/>
      <c r="F138" s="101"/>
      <c r="G138" s="101"/>
      <c r="H138" s="4"/>
      <c r="I138" s="5"/>
    </row>
    <row r="139" spans="1:9" x14ac:dyDescent="0.25">
      <c r="A139" s="87">
        <v>2</v>
      </c>
      <c r="B139" s="103" t="str">
        <f>B21</f>
        <v>Ochrona własności intelektualnej</v>
      </c>
      <c r="C139" s="102">
        <v>1</v>
      </c>
      <c r="D139" s="101"/>
      <c r="E139" s="101"/>
      <c r="F139" s="101"/>
      <c r="G139" s="101"/>
      <c r="H139" s="4"/>
      <c r="I139" s="5"/>
    </row>
    <row r="140" spans="1:9" x14ac:dyDescent="0.25">
      <c r="A140" s="87">
        <v>3</v>
      </c>
      <c r="B140" s="100" t="s">
        <v>85</v>
      </c>
      <c r="C140" s="102">
        <v>1</v>
      </c>
      <c r="D140" s="101"/>
      <c r="E140" s="101"/>
      <c r="F140" s="101"/>
      <c r="G140" s="101"/>
      <c r="H140" s="4"/>
      <c r="I140" s="5"/>
    </row>
    <row r="141" spans="1:9" x14ac:dyDescent="0.25">
      <c r="A141" s="121">
        <v>4</v>
      </c>
      <c r="B141" s="122" t="s">
        <v>37</v>
      </c>
      <c r="C141" s="123">
        <v>2</v>
      </c>
      <c r="D141" s="101"/>
      <c r="E141" s="101"/>
      <c r="F141" s="101"/>
      <c r="G141" s="101"/>
      <c r="H141" s="4"/>
      <c r="I141" s="5"/>
    </row>
  </sheetData>
  <mergeCells count="56">
    <mergeCell ref="F119:F120"/>
    <mergeCell ref="A89:G89"/>
    <mergeCell ref="A97:G97"/>
    <mergeCell ref="A106:G106"/>
    <mergeCell ref="D117:F117"/>
    <mergeCell ref="A118:A120"/>
    <mergeCell ref="B118:B120"/>
    <mergeCell ref="C118:C120"/>
    <mergeCell ref="D118:F118"/>
    <mergeCell ref="G118:G120"/>
    <mergeCell ref="D119:E119"/>
    <mergeCell ref="A75:G75"/>
    <mergeCell ref="A80:G80"/>
    <mergeCell ref="A86:A88"/>
    <mergeCell ref="B86:B88"/>
    <mergeCell ref="C86:C88"/>
    <mergeCell ref="D86:F86"/>
    <mergeCell ref="G86:G88"/>
    <mergeCell ref="D87:E87"/>
    <mergeCell ref="F87:F88"/>
    <mergeCell ref="A50:G50"/>
    <mergeCell ref="A57:G57"/>
    <mergeCell ref="A63:G63"/>
    <mergeCell ref="A72:A74"/>
    <mergeCell ref="B72:B74"/>
    <mergeCell ref="C72:C74"/>
    <mergeCell ref="D72:F72"/>
    <mergeCell ref="G72:G74"/>
    <mergeCell ref="D73:E73"/>
    <mergeCell ref="F73:F74"/>
    <mergeCell ref="A33:G33"/>
    <mergeCell ref="A40:G40"/>
    <mergeCell ref="A47:A49"/>
    <mergeCell ref="B47:B49"/>
    <mergeCell ref="C47:C49"/>
    <mergeCell ref="D47:F47"/>
    <mergeCell ref="G47:G49"/>
    <mergeCell ref="D48:E48"/>
    <mergeCell ref="F48:F49"/>
    <mergeCell ref="A11:G11"/>
    <mergeCell ref="A23:G23"/>
    <mergeCell ref="A30:A32"/>
    <mergeCell ref="B30:B32"/>
    <mergeCell ref="C30:C32"/>
    <mergeCell ref="D30:F30"/>
    <mergeCell ref="G30:G32"/>
    <mergeCell ref="D31:E31"/>
    <mergeCell ref="F31:F32"/>
    <mergeCell ref="A1:I1"/>
    <mergeCell ref="A8:A10"/>
    <mergeCell ref="B8:B10"/>
    <mergeCell ref="C8:C10"/>
    <mergeCell ref="D8:F8"/>
    <mergeCell ref="G8:G10"/>
    <mergeCell ref="D9:E9"/>
    <mergeCell ref="F9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2021-05-01T17:01:12Z</dcterms:created>
  <dcterms:modified xsi:type="dcterms:W3CDTF">2021-05-01T17:02:19Z</dcterms:modified>
</cp:coreProperties>
</file>