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mt\Desktop\Programy studiów_2019_20_RW\Programy studiów_aktualne_2021\TiL_I STOPIEŃ NIESTACJONARNE\"/>
    </mc:Choice>
  </mc:AlternateContent>
  <bookViews>
    <workbookView xWindow="0" yWindow="0" windowWidth="20730" windowHeight="11760"/>
  </bookViews>
  <sheets>
    <sheet name="TiL_I_N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5" i="1" l="1"/>
  <c r="D178" i="1"/>
  <c r="D162" i="1"/>
  <c r="I152" i="1"/>
  <c r="D152" i="1"/>
  <c r="I146" i="1"/>
  <c r="D146" i="1"/>
  <c r="I131" i="1"/>
  <c r="D131" i="1"/>
  <c r="I120" i="1"/>
  <c r="D120" i="1"/>
  <c r="H114" i="1"/>
  <c r="D114" i="1"/>
  <c r="D99" i="1"/>
  <c r="D84" i="1"/>
  <c r="D64" i="1"/>
  <c r="D43" i="1"/>
  <c r="D22" i="1"/>
  <c r="D26" i="1" s="1"/>
  <c r="F185" i="1"/>
  <c r="G185" i="1"/>
  <c r="H185" i="1"/>
  <c r="I185" i="1"/>
  <c r="F178" i="1"/>
  <c r="G178" i="1"/>
  <c r="H178" i="1"/>
  <c r="I178" i="1"/>
  <c r="H43" i="1" l="1"/>
  <c r="J192" i="1"/>
  <c r="E111" i="1" l="1"/>
  <c r="E112" i="1"/>
  <c r="E113" i="1"/>
  <c r="E110" i="1"/>
  <c r="E160" i="1" l="1"/>
  <c r="F162" i="1"/>
  <c r="G162" i="1"/>
  <c r="H162" i="1"/>
  <c r="I162" i="1"/>
  <c r="F131" i="1"/>
  <c r="G131" i="1"/>
  <c r="H131" i="1"/>
  <c r="E129" i="1"/>
  <c r="E128" i="1"/>
  <c r="E81" i="1"/>
  <c r="E82" i="1"/>
  <c r="E83" i="1"/>
  <c r="E80" i="1"/>
  <c r="E62" i="1"/>
  <c r="E63" i="1"/>
  <c r="F67" i="1"/>
  <c r="G67" i="1"/>
  <c r="H67" i="1"/>
  <c r="I67" i="1"/>
  <c r="D67" i="1"/>
  <c r="D68" i="1" s="1"/>
  <c r="E21" i="1"/>
  <c r="E184" i="1" l="1"/>
  <c r="E183" i="1"/>
  <c r="E182" i="1"/>
  <c r="H164" i="1"/>
  <c r="H165" i="1" s="1"/>
  <c r="F164" i="1"/>
  <c r="F165" i="1" s="1"/>
  <c r="E177" i="1"/>
  <c r="E176" i="1"/>
  <c r="E175" i="1"/>
  <c r="E161" i="1"/>
  <c r="E151" i="1"/>
  <c r="E149" i="1"/>
  <c r="E150" i="1"/>
  <c r="E148" i="1"/>
  <c r="E145" i="1"/>
  <c r="E143" i="1"/>
  <c r="E144" i="1"/>
  <c r="E142" i="1"/>
  <c r="E130" i="1"/>
  <c r="E131" i="1" s="1"/>
  <c r="H152" i="1"/>
  <c r="G152" i="1"/>
  <c r="F152" i="1"/>
  <c r="D133" i="1"/>
  <c r="H146" i="1"/>
  <c r="G146" i="1"/>
  <c r="F146" i="1"/>
  <c r="H120" i="1"/>
  <c r="G120" i="1"/>
  <c r="F120" i="1"/>
  <c r="E119" i="1"/>
  <c r="E118" i="1"/>
  <c r="E117" i="1"/>
  <c r="E116" i="1"/>
  <c r="I114" i="1"/>
  <c r="G114" i="1"/>
  <c r="F114" i="1"/>
  <c r="E97" i="1"/>
  <c r="E98" i="1"/>
  <c r="E96" i="1"/>
  <c r="F87" i="1"/>
  <c r="G87" i="1"/>
  <c r="H87" i="1"/>
  <c r="I87" i="1"/>
  <c r="D87" i="1"/>
  <c r="D88" i="1" s="1"/>
  <c r="E87" i="1"/>
  <c r="E77" i="1"/>
  <c r="E78" i="1"/>
  <c r="E79" i="1"/>
  <c r="E76" i="1"/>
  <c r="E61" i="1"/>
  <c r="E66" i="1"/>
  <c r="E67" i="1" s="1"/>
  <c r="E56" i="1"/>
  <c r="E57" i="1"/>
  <c r="E58" i="1"/>
  <c r="E59" i="1"/>
  <c r="E60" i="1"/>
  <c r="E55" i="1"/>
  <c r="E42" i="1"/>
  <c r="E34" i="1"/>
  <c r="E35" i="1"/>
  <c r="E36" i="1"/>
  <c r="E37" i="1"/>
  <c r="E38" i="1"/>
  <c r="E39" i="1"/>
  <c r="E40" i="1"/>
  <c r="E41" i="1"/>
  <c r="E13" i="1"/>
  <c r="E14" i="1"/>
  <c r="E15" i="1"/>
  <c r="E16" i="1"/>
  <c r="E17" i="1"/>
  <c r="E18" i="1"/>
  <c r="E19" i="1"/>
  <c r="E20" i="1"/>
  <c r="F101" i="1" l="1"/>
  <c r="E185" i="1"/>
  <c r="E178" i="1"/>
  <c r="E84" i="1"/>
  <c r="E99" i="1"/>
  <c r="I133" i="1"/>
  <c r="E43" i="1"/>
  <c r="I101" i="1"/>
  <c r="H133" i="1"/>
  <c r="E22" i="1"/>
  <c r="E64" i="1"/>
  <c r="G101" i="1"/>
  <c r="F133" i="1"/>
  <c r="H101" i="1"/>
  <c r="G133" i="1"/>
  <c r="D101" i="1"/>
  <c r="D164" i="1"/>
  <c r="D165" i="1" s="1"/>
  <c r="D166" i="1" s="1"/>
  <c r="G164" i="1"/>
  <c r="G165" i="1" s="1"/>
  <c r="I164" i="1"/>
  <c r="I165" i="1" s="1"/>
  <c r="E146" i="1"/>
  <c r="E162" i="1"/>
  <c r="E152" i="1"/>
  <c r="E120" i="1"/>
  <c r="E114" i="1"/>
  <c r="E164" i="1" l="1"/>
  <c r="E165" i="1" s="1"/>
  <c r="E101" i="1"/>
  <c r="E133" i="1"/>
  <c r="E134" i="1" s="1"/>
  <c r="E135" i="1" s="1"/>
  <c r="I134" i="1"/>
  <c r="H134" i="1"/>
  <c r="G134" i="1"/>
  <c r="F134" i="1"/>
  <c r="D134" i="1"/>
  <c r="D135" i="1" s="1"/>
  <c r="I102" i="1"/>
  <c r="H102" i="1"/>
  <c r="G102" i="1"/>
  <c r="F102" i="1"/>
  <c r="E102" i="1"/>
  <c r="D102" i="1"/>
  <c r="D103" i="1" s="1"/>
  <c r="I46" i="1"/>
  <c r="H46" i="1"/>
  <c r="G46" i="1"/>
  <c r="F46" i="1"/>
  <c r="E46" i="1"/>
  <c r="D46" i="1"/>
  <c r="D47" i="1" s="1"/>
  <c r="I25" i="1"/>
  <c r="H25" i="1"/>
  <c r="G25" i="1"/>
  <c r="F25" i="1"/>
  <c r="E25" i="1"/>
  <c r="H194" i="1" l="1"/>
  <c r="I194" i="1"/>
  <c r="E194" i="1"/>
  <c r="D194" i="1"/>
  <c r="F194" i="1"/>
  <c r="G194" i="1"/>
  <c r="E166" i="1"/>
  <c r="I166" i="1"/>
  <c r="E47" i="1"/>
  <c r="I43" i="1"/>
  <c r="I47" i="1" s="1"/>
  <c r="G64" i="1"/>
  <c r="G68" i="1" s="1"/>
  <c r="G84" i="1"/>
  <c r="G88" i="1" s="1"/>
  <c r="H22" i="1"/>
  <c r="H26" i="1" s="1"/>
  <c r="H47" i="1"/>
  <c r="F64" i="1"/>
  <c r="F68" i="1" s="1"/>
  <c r="F99" i="1"/>
  <c r="F103" i="1" s="1"/>
  <c r="I135" i="1"/>
  <c r="G43" i="1"/>
  <c r="G47" i="1" s="1"/>
  <c r="I22" i="1"/>
  <c r="I26" i="1" s="1"/>
  <c r="F43" i="1"/>
  <c r="F47" i="1" s="1"/>
  <c r="H84" i="1"/>
  <c r="H88" i="1" s="1"/>
  <c r="H99" i="1"/>
  <c r="H103" i="1" s="1"/>
  <c r="H135" i="1"/>
  <c r="F166" i="1"/>
  <c r="E68" i="1"/>
  <c r="I64" i="1"/>
  <c r="I68" i="1" s="1"/>
  <c r="E88" i="1"/>
  <c r="I84" i="1"/>
  <c r="I88" i="1" s="1"/>
  <c r="E103" i="1"/>
  <c r="I99" i="1"/>
  <c r="I103" i="1" s="1"/>
  <c r="F22" i="1"/>
  <c r="F26" i="1" s="1"/>
  <c r="G22" i="1"/>
  <c r="G26" i="1" s="1"/>
  <c r="H64" i="1"/>
  <c r="H68" i="1" s="1"/>
  <c r="F84" i="1"/>
  <c r="F88" i="1" s="1"/>
  <c r="G99" i="1"/>
  <c r="G103" i="1" s="1"/>
  <c r="F135" i="1"/>
  <c r="G166" i="1"/>
  <c r="G135" i="1"/>
  <c r="H166" i="1"/>
  <c r="G193" i="1" l="1"/>
  <c r="G192" i="1" s="1"/>
  <c r="E26" i="1"/>
  <c r="E193" i="1"/>
  <c r="E192" i="1" s="1"/>
  <c r="D193" i="1"/>
  <c r="D192" i="1" s="1"/>
  <c r="D195" i="1" s="1"/>
  <c r="H193" i="1"/>
  <c r="H192" i="1" s="1"/>
  <c r="I193" i="1"/>
  <c r="I192" i="1" s="1"/>
  <c r="F193" i="1"/>
  <c r="F192" i="1" s="1"/>
</calcChain>
</file>

<file path=xl/sharedStrings.xml><?xml version="1.0" encoding="utf-8"?>
<sst xmlns="http://schemas.openxmlformats.org/spreadsheetml/2006/main" count="487" uniqueCount="126">
  <si>
    <t>Plan studiów</t>
  </si>
  <si>
    <t>Rok 1</t>
  </si>
  <si>
    <t>Semestr 1</t>
  </si>
  <si>
    <t>Lp.</t>
  </si>
  <si>
    <t>Nazwa przedmiotu</t>
  </si>
  <si>
    <t>Status</t>
  </si>
  <si>
    <t>Wymiar ECTS</t>
  </si>
  <si>
    <t>Łączny wymiar godzin zajęć</t>
  </si>
  <si>
    <t>w tym:</t>
  </si>
  <si>
    <t>Forma zaliczenia końcowego</t>
  </si>
  <si>
    <t>wykłady</t>
  </si>
  <si>
    <t>seminaria</t>
  </si>
  <si>
    <t>ćwiczenia</t>
  </si>
  <si>
    <t>audytoryjne</t>
  </si>
  <si>
    <t>specja-listyczne</t>
  </si>
  <si>
    <t>Obowiązkowe</t>
  </si>
  <si>
    <t>A</t>
  </si>
  <si>
    <t>Łącznie obowiązkowe</t>
  </si>
  <si>
    <t>Fakultatywne</t>
  </si>
  <si>
    <t>B</t>
  </si>
  <si>
    <t>C</t>
  </si>
  <si>
    <t>RAZEM W SEMESTRZE (A+B)</t>
  </si>
  <si>
    <t>Semestr 2</t>
  </si>
  <si>
    <t>Rok 2</t>
  </si>
  <si>
    <t>Semestr 3</t>
  </si>
  <si>
    <t>Semestr 4</t>
  </si>
  <si>
    <t>Rok 3</t>
  </si>
  <si>
    <t>Semestr 5</t>
  </si>
  <si>
    <t>Semestr 6</t>
  </si>
  <si>
    <t>Rok 4</t>
  </si>
  <si>
    <t>Semestr 7</t>
  </si>
  <si>
    <t>O</t>
  </si>
  <si>
    <t>przedmioty obowiązkowe podstawowe</t>
  </si>
  <si>
    <t>przedmioty obowiązkowe kierunkowe</t>
  </si>
  <si>
    <t>S</t>
  </si>
  <si>
    <t>przedmioty humanistyczne i społeczne - obowiązkowe lub do wyboru</t>
  </si>
  <si>
    <t>P</t>
  </si>
  <si>
    <t>obowiązkowe praktyki</t>
  </si>
  <si>
    <t>F</t>
  </si>
  <si>
    <t>przedmioty uzupełniające do wyboru - fakultatywne</t>
  </si>
  <si>
    <t xml:space="preserve">Profil studiów: ogólnoakademicki             </t>
  </si>
  <si>
    <t>Matematyka i statystyka opisowa</t>
  </si>
  <si>
    <t>Z</t>
  </si>
  <si>
    <t>Fizyka</t>
  </si>
  <si>
    <t>Technologie informacyjne</t>
  </si>
  <si>
    <t>Inżynieria materiałowa</t>
  </si>
  <si>
    <t>E</t>
  </si>
  <si>
    <t>Ekonomia</t>
  </si>
  <si>
    <t>Język obcy</t>
  </si>
  <si>
    <t>Chemia</t>
  </si>
  <si>
    <t>Technika cieplna</t>
  </si>
  <si>
    <t>Elektrotechnika</t>
  </si>
  <si>
    <t>Grafika inżynierska</t>
  </si>
  <si>
    <t>Automatyka</t>
  </si>
  <si>
    <t>Historia, kultura, sztuka i tradycja regionu</t>
  </si>
  <si>
    <t>Bezpieczeństwo pracy i ergonomia</t>
  </si>
  <si>
    <t>Robotyzacja</t>
  </si>
  <si>
    <t>Łącznie fakultatywne</t>
  </si>
  <si>
    <t>Proseminarium</t>
  </si>
  <si>
    <t>Praktyka zawodowa (160 godz. = 4 tyg.)</t>
  </si>
  <si>
    <t>Egzamin dyplomowy</t>
  </si>
  <si>
    <t>Praca inżynierska</t>
  </si>
  <si>
    <t>Z/E</t>
  </si>
  <si>
    <t>Kierunek studiów: transport i logistyka</t>
  </si>
  <si>
    <t>Propedeutyka logistyki</t>
  </si>
  <si>
    <t>Logistyka transportowa</t>
  </si>
  <si>
    <t>Podstawy działalności gospodarczej i przedsiębiorczości</t>
  </si>
  <si>
    <t>Finanse i rachunkowość</t>
  </si>
  <si>
    <t>Inżynieria ruchu</t>
  </si>
  <si>
    <t>Prawo i ubezpieczenia w transporcie</t>
  </si>
  <si>
    <t>Części maszyn</t>
  </si>
  <si>
    <t>Logistyka w przedsiębiorswie</t>
  </si>
  <si>
    <t>Towaroznawstwo</t>
  </si>
  <si>
    <t>Pojazdy i systemy transportowe</t>
  </si>
  <si>
    <t>Infrastruktura logistyczna</t>
  </si>
  <si>
    <t>Elektronika i pomiary wielkosci fizycznych</t>
  </si>
  <si>
    <t>Eksploatacja i niezawodność systemów transportowych</t>
  </si>
  <si>
    <t>Mechatronika systemów transportu</t>
  </si>
  <si>
    <t>Organizacja  i zarządzanie przedsiębiorstwem transportowo - spedycyjnym</t>
  </si>
  <si>
    <t>Zarządzanie produkcją i usługami</t>
  </si>
  <si>
    <t>Środki transportu specjalnego</t>
  </si>
  <si>
    <t>Spedycja w gospodarce żywnościowej</t>
  </si>
  <si>
    <t>Transport drogowy osób i rzeczy</t>
  </si>
  <si>
    <t>Informatyka i systemy baz danych</t>
  </si>
  <si>
    <t>Sieci komputerowe i przemysłowe</t>
  </si>
  <si>
    <t>Systemy informatyczne w pojazdach</t>
  </si>
  <si>
    <t>Programy użytkowe w logistyce</t>
  </si>
  <si>
    <t>Gospodarka magazynowa</t>
  </si>
  <si>
    <t>Spedycja i transport ładunków specjalnych</t>
  </si>
  <si>
    <t>Systemy transportu bliskiego i magazynowania</t>
  </si>
  <si>
    <t>Systemy informacji przestrzennej w transporcie</t>
  </si>
  <si>
    <t>Optymalizacja decyzji logistycznych</t>
  </si>
  <si>
    <t>Inteligentne systemy magazynowe</t>
  </si>
  <si>
    <t>Komputerowe symulacje procesów logistycznych</t>
  </si>
  <si>
    <t>Normalizacja i zarządzanie jakością w logistyce</t>
  </si>
  <si>
    <t>Komputerowe wspomaganie zarządzania firmą transportowo - spedycyjną</t>
  </si>
  <si>
    <t>Transport intermodalny</t>
  </si>
  <si>
    <t>Hybrydowe systemy transportowe</t>
  </si>
  <si>
    <t>Algorytmy sztucznej inteligencji</t>
  </si>
  <si>
    <t>Sterowanie liniami technologicznymi</t>
  </si>
  <si>
    <t>Systemy telematyczne w logistyce</t>
  </si>
  <si>
    <t>Razem dla cyklu kształcenia</t>
  </si>
  <si>
    <t>Wyszczególnienie</t>
  </si>
  <si>
    <t>Łączna liczba egzaminów</t>
  </si>
  <si>
    <t>w tym :</t>
  </si>
  <si>
    <t>obowiązkowe</t>
  </si>
  <si>
    <t>fakultatywne</t>
  </si>
  <si>
    <t>Udział zajęć fakultatywnych [%]</t>
  </si>
  <si>
    <t>Ekologistyka</t>
  </si>
  <si>
    <t>Dokumentacja transportowa i spedycyjna</t>
  </si>
  <si>
    <t>Technika i technologia w transporcie wewnętrznym</t>
  </si>
  <si>
    <t>Inżynieria i projektowanie systemów</t>
  </si>
  <si>
    <t>Systemy zabezpieczenia ładunków</t>
  </si>
  <si>
    <t>Zal.</t>
  </si>
  <si>
    <t>Rachunek kosztów dla inżynierów</t>
  </si>
  <si>
    <t>Mechanika techniczna i wytrzymałość materiałów</t>
  </si>
  <si>
    <t>Seminarium dyplomowe - inżynierskie</t>
  </si>
  <si>
    <t>…</t>
  </si>
  <si>
    <t>Zal.  </t>
  </si>
  <si>
    <r>
      <t>Łącznie fakultatywne</t>
    </r>
    <r>
      <rPr>
        <b/>
        <vertAlign val="superscript"/>
        <sz val="10"/>
        <color indexed="8"/>
        <rFont val="Arial Narrow"/>
        <family val="2"/>
        <charset val="238"/>
      </rPr>
      <t>**</t>
    </r>
  </si>
  <si>
    <r>
      <t>specja-listyczne</t>
    </r>
    <r>
      <rPr>
        <vertAlign val="superscript"/>
        <sz val="10"/>
        <color rgb="FF000000"/>
        <rFont val="Arial Narrow"/>
        <family val="2"/>
        <charset val="238"/>
      </rPr>
      <t>*</t>
    </r>
  </si>
  <si>
    <t xml:space="preserve">Forma studiów: niestacjonarne (NI)         </t>
  </si>
  <si>
    <t>Specjalność do wyboru - Transport specjalistyczny i spedycja (TSS) lub Systemy informatyczne w logistyce (SIL)</t>
  </si>
  <si>
    <t>Systemy informatyczne w logistyce (SIL)</t>
  </si>
  <si>
    <t>Transport specjalistyczny i spedycja (TSS)</t>
  </si>
  <si>
    <t xml:space="preserve">Poziom studiów: pierwszego stopnia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</si>
</sst>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b/>
      <vertAlign val="superscript"/>
      <sz val="10"/>
      <color indexed="8"/>
      <name val="Arial Narrow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right" indent="5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0" fontId="2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1" fontId="3" fillId="0" borderId="0" xfId="0" applyNumberFormat="1" applyFont="1" applyBorder="1"/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/>
    </xf>
    <xf numFmtId="1" fontId="4" fillId="0" borderId="3" xfId="0" applyNumberFormat="1" applyFont="1" applyBorder="1" applyAlignment="1">
      <alignment horizontal="center"/>
    </xf>
    <xf numFmtId="0" fontId="1" fillId="0" borderId="2" xfId="0" applyFont="1" applyBorder="1"/>
    <xf numFmtId="1" fontId="1" fillId="0" borderId="9" xfId="0" applyNumberFormat="1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2" xfId="0" applyNumberFormat="1" applyFont="1" applyBorder="1" applyAlignment="1">
      <alignment horizontal="center"/>
    </xf>
    <xf numFmtId="0" fontId="1" fillId="0" borderId="8" xfId="0" applyFont="1" applyBorder="1"/>
    <xf numFmtId="1" fontId="1" fillId="0" borderId="11" xfId="0" applyNumberFormat="1" applyFon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/>
    </xf>
    <xf numFmtId="1" fontId="4" fillId="0" borderId="13" xfId="0" applyNumberFormat="1" applyFont="1" applyBorder="1" applyAlignment="1">
      <alignment horizontal="center"/>
    </xf>
    <xf numFmtId="0" fontId="3" fillId="0" borderId="9" xfId="0" applyFont="1" applyBorder="1"/>
    <xf numFmtId="0" fontId="3" fillId="0" borderId="11" xfId="0" applyFont="1" applyBorder="1"/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5" fillId="0" borderId="4" xfId="0" applyNumberFormat="1" applyFont="1" applyBorder="1" applyAlignment="1">
      <alignment horizontal="center" vertical="center"/>
    </xf>
    <xf numFmtId="1" fontId="5" fillId="0" borderId="3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0" fontId="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10" xfId="0" applyFont="1" applyBorder="1"/>
    <xf numFmtId="0" fontId="3" fillId="0" borderId="12" xfId="0" applyFont="1" applyBorder="1"/>
    <xf numFmtId="0" fontId="4" fillId="0" borderId="13" xfId="0" applyFont="1" applyBorder="1"/>
    <xf numFmtId="0" fontId="4" fillId="0" borderId="7" xfId="0" applyFont="1" applyBorder="1"/>
    <xf numFmtId="0" fontId="4" fillId="0" borderId="8" xfId="0" applyFont="1" applyBorder="1"/>
    <xf numFmtId="1" fontId="3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1" fillId="0" borderId="7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textRotation="90" wrapText="1"/>
    </xf>
    <xf numFmtId="0" fontId="1" fillId="0" borderId="10" xfId="0" applyFont="1" applyBorder="1" applyAlignment="1">
      <alignment horizont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 textRotation="90" wrapText="1"/>
    </xf>
    <xf numFmtId="0" fontId="1" fillId="0" borderId="10" xfId="0" applyFont="1" applyBorder="1" applyAlignment="1">
      <alignment horizontal="center" vertical="center" textRotation="90" wrapText="1"/>
    </xf>
    <xf numFmtId="0" fontId="4" fillId="0" borderId="0" xfId="0" applyFont="1" applyBorder="1" applyAlignment="1">
      <alignment vertical="center"/>
    </xf>
    <xf numFmtId="0" fontId="8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6"/>
  <sheetViews>
    <sheetView tabSelected="1" zoomScaleNormal="100" workbookViewId="0">
      <selection activeCell="G4" sqref="G4"/>
    </sheetView>
  </sheetViews>
  <sheetFormatPr defaultRowHeight="12.75" x14ac:dyDescent="0.2"/>
  <cols>
    <col min="1" max="1" width="9.140625" style="3"/>
    <col min="2" max="2" width="39.140625" style="3" customWidth="1"/>
    <col min="3" max="3" width="11.85546875" style="3" customWidth="1"/>
    <col min="4" max="7" width="9.140625" style="3"/>
    <col min="8" max="8" width="9.85546875" style="3" customWidth="1"/>
    <col min="9" max="9" width="9.140625" style="3"/>
    <col min="10" max="10" width="9.140625" style="3" customWidth="1"/>
    <col min="11" max="16384" width="9.140625" style="3"/>
  </cols>
  <sheetData>
    <row r="1" spans="1:10" x14ac:dyDescent="0.2">
      <c r="A1" s="4"/>
    </row>
    <row r="2" spans="1:10" ht="22.5" customHeight="1" x14ac:dyDescent="0.2">
      <c r="A2" s="114" t="s">
        <v>0</v>
      </c>
      <c r="B2" s="114"/>
      <c r="C2" s="114"/>
      <c r="D2" s="114"/>
      <c r="E2" s="114"/>
      <c r="F2" s="114"/>
      <c r="G2" s="114"/>
      <c r="H2" s="114"/>
      <c r="I2" s="114"/>
      <c r="J2" s="114"/>
    </row>
    <row r="3" spans="1:10" x14ac:dyDescent="0.2">
      <c r="A3" s="4"/>
    </row>
    <row r="4" spans="1:10" x14ac:dyDescent="0.2">
      <c r="A4" s="113" t="s">
        <v>63</v>
      </c>
      <c r="B4" s="113"/>
      <c r="C4" s="6"/>
      <c r="D4" s="5"/>
      <c r="E4" s="5"/>
      <c r="F4" s="5"/>
      <c r="G4" s="5"/>
      <c r="H4" s="5"/>
      <c r="I4" s="7"/>
      <c r="J4" s="5"/>
    </row>
    <row r="5" spans="1:10" x14ac:dyDescent="0.2">
      <c r="A5" s="8" t="s">
        <v>125</v>
      </c>
      <c r="B5" s="9"/>
      <c r="C5" s="5"/>
      <c r="D5" s="10"/>
      <c r="E5" s="11"/>
      <c r="F5" s="5"/>
      <c r="G5" s="5"/>
      <c r="H5" s="5"/>
      <c r="I5" s="5"/>
      <c r="J5" s="5"/>
    </row>
    <row r="6" spans="1:10" x14ac:dyDescent="0.2">
      <c r="A6" s="8" t="s">
        <v>40</v>
      </c>
      <c r="B6" s="9"/>
      <c r="C6" s="5"/>
      <c r="D6" s="10"/>
      <c r="E6" s="11"/>
      <c r="F6" s="5"/>
      <c r="G6" s="5"/>
      <c r="H6" s="5"/>
      <c r="I6" s="5"/>
      <c r="J6" s="5"/>
    </row>
    <row r="7" spans="1:10" x14ac:dyDescent="0.2">
      <c r="A7" s="8" t="s">
        <v>121</v>
      </c>
      <c r="B7" s="9"/>
      <c r="C7" s="12"/>
      <c r="D7" s="10"/>
      <c r="E7" s="11"/>
      <c r="F7" s="5"/>
      <c r="G7" s="5"/>
      <c r="H7" s="5"/>
      <c r="I7" s="5"/>
      <c r="J7" s="5"/>
    </row>
    <row r="8" spans="1:10" x14ac:dyDescent="0.2">
      <c r="A8" s="5"/>
      <c r="B8" s="5"/>
      <c r="C8" s="5"/>
      <c r="D8" s="5"/>
      <c r="E8" s="5"/>
      <c r="F8" s="5"/>
      <c r="G8" s="5"/>
      <c r="H8" s="13" t="s">
        <v>1</v>
      </c>
      <c r="I8" s="5"/>
      <c r="J8" s="13" t="s">
        <v>2</v>
      </c>
    </row>
    <row r="9" spans="1:10" x14ac:dyDescent="0.2">
      <c r="A9" s="100" t="s">
        <v>3</v>
      </c>
      <c r="B9" s="102" t="s">
        <v>4</v>
      </c>
      <c r="C9" s="102" t="s">
        <v>5</v>
      </c>
      <c r="D9" s="103" t="s">
        <v>6</v>
      </c>
      <c r="E9" s="103" t="s">
        <v>7</v>
      </c>
      <c r="F9" s="101" t="s">
        <v>8</v>
      </c>
      <c r="G9" s="101"/>
      <c r="H9" s="101"/>
      <c r="I9" s="101"/>
      <c r="J9" s="111" t="s">
        <v>9</v>
      </c>
    </row>
    <row r="10" spans="1:10" x14ac:dyDescent="0.2">
      <c r="A10" s="109"/>
      <c r="B10" s="110"/>
      <c r="C10" s="110"/>
      <c r="D10" s="103"/>
      <c r="E10" s="103"/>
      <c r="F10" s="103" t="s">
        <v>10</v>
      </c>
      <c r="G10" s="103" t="s">
        <v>11</v>
      </c>
      <c r="H10" s="101" t="s">
        <v>12</v>
      </c>
      <c r="I10" s="101"/>
      <c r="J10" s="111"/>
    </row>
    <row r="11" spans="1:10" ht="25.5" x14ac:dyDescent="0.2">
      <c r="A11" s="109"/>
      <c r="B11" s="110"/>
      <c r="C11" s="110"/>
      <c r="D11" s="104"/>
      <c r="E11" s="104"/>
      <c r="F11" s="104"/>
      <c r="G11" s="104"/>
      <c r="H11" s="35" t="s">
        <v>13</v>
      </c>
      <c r="I11" s="35" t="s">
        <v>14</v>
      </c>
      <c r="J11" s="112"/>
    </row>
    <row r="12" spans="1:10" x14ac:dyDescent="0.2">
      <c r="A12" s="107" t="s">
        <v>15</v>
      </c>
      <c r="B12" s="107"/>
      <c r="C12" s="107"/>
      <c r="D12" s="107"/>
      <c r="E12" s="107"/>
      <c r="F12" s="107"/>
      <c r="G12" s="107"/>
      <c r="H12" s="107"/>
      <c r="I12" s="107"/>
      <c r="J12" s="107"/>
    </row>
    <row r="13" spans="1:10" x14ac:dyDescent="0.2">
      <c r="A13" s="29">
        <v>1</v>
      </c>
      <c r="B13" s="14" t="s">
        <v>41</v>
      </c>
      <c r="C13" s="1" t="s">
        <v>16</v>
      </c>
      <c r="D13" s="1">
        <v>6</v>
      </c>
      <c r="E13" s="2">
        <f t="shared" ref="E13:E21" si="0">SUM(F13:I13)</f>
        <v>48</v>
      </c>
      <c r="F13" s="2">
        <v>24</v>
      </c>
      <c r="G13" s="2">
        <v>0</v>
      </c>
      <c r="H13" s="2">
        <v>24</v>
      </c>
      <c r="I13" s="2">
        <v>0</v>
      </c>
      <c r="J13" s="25" t="s">
        <v>118</v>
      </c>
    </row>
    <row r="14" spans="1:10" x14ac:dyDescent="0.2">
      <c r="A14" s="29">
        <v>2</v>
      </c>
      <c r="B14" s="14" t="s">
        <v>43</v>
      </c>
      <c r="C14" s="1" t="s">
        <v>16</v>
      </c>
      <c r="D14" s="1">
        <v>3</v>
      </c>
      <c r="E14" s="2">
        <f t="shared" si="0"/>
        <v>18</v>
      </c>
      <c r="F14" s="2">
        <v>9</v>
      </c>
      <c r="G14" s="2">
        <v>0</v>
      </c>
      <c r="H14" s="2">
        <v>0</v>
      </c>
      <c r="I14" s="2">
        <v>9</v>
      </c>
      <c r="J14" s="25" t="s">
        <v>46</v>
      </c>
    </row>
    <row r="15" spans="1:10" x14ac:dyDescent="0.2">
      <c r="A15" s="29">
        <v>3</v>
      </c>
      <c r="B15" s="14" t="s">
        <v>44</v>
      </c>
      <c r="C15" s="1" t="s">
        <v>31</v>
      </c>
      <c r="D15" s="1">
        <v>3</v>
      </c>
      <c r="E15" s="2">
        <f t="shared" si="0"/>
        <v>19</v>
      </c>
      <c r="F15" s="2">
        <v>9</v>
      </c>
      <c r="G15" s="2">
        <v>0</v>
      </c>
      <c r="H15" s="2">
        <v>0</v>
      </c>
      <c r="I15" s="2">
        <v>10</v>
      </c>
      <c r="J15" s="25" t="s">
        <v>42</v>
      </c>
    </row>
    <row r="16" spans="1:10" x14ac:dyDescent="0.2">
      <c r="A16" s="29">
        <v>5</v>
      </c>
      <c r="B16" s="14" t="s">
        <v>45</v>
      </c>
      <c r="C16" s="1" t="s">
        <v>19</v>
      </c>
      <c r="D16" s="1">
        <v>3</v>
      </c>
      <c r="E16" s="2">
        <f t="shared" si="0"/>
        <v>27</v>
      </c>
      <c r="F16" s="2">
        <v>12</v>
      </c>
      <c r="G16" s="2">
        <v>0</v>
      </c>
      <c r="H16" s="2">
        <v>6</v>
      </c>
      <c r="I16" s="2">
        <v>9</v>
      </c>
      <c r="J16" s="25" t="s">
        <v>42</v>
      </c>
    </row>
    <row r="17" spans="1:12" x14ac:dyDescent="0.2">
      <c r="A17" s="29">
        <v>6</v>
      </c>
      <c r="B17" s="14" t="s">
        <v>108</v>
      </c>
      <c r="C17" s="1" t="s">
        <v>16</v>
      </c>
      <c r="D17" s="1">
        <v>2</v>
      </c>
      <c r="E17" s="2">
        <f t="shared" si="0"/>
        <v>18</v>
      </c>
      <c r="F17" s="2">
        <v>9</v>
      </c>
      <c r="G17" s="2">
        <v>0</v>
      </c>
      <c r="H17" s="2">
        <v>0</v>
      </c>
      <c r="I17" s="2">
        <v>9</v>
      </c>
      <c r="J17" s="25" t="s">
        <v>42</v>
      </c>
    </row>
    <row r="18" spans="1:12" x14ac:dyDescent="0.2">
      <c r="A18" s="29">
        <v>7</v>
      </c>
      <c r="B18" s="14" t="s">
        <v>47</v>
      </c>
      <c r="C18" s="1" t="s">
        <v>34</v>
      </c>
      <c r="D18" s="1">
        <v>3</v>
      </c>
      <c r="E18" s="2">
        <f t="shared" si="0"/>
        <v>27</v>
      </c>
      <c r="F18" s="2">
        <v>12</v>
      </c>
      <c r="G18" s="2">
        <v>0</v>
      </c>
      <c r="H18" s="2">
        <v>15</v>
      </c>
      <c r="I18" s="2">
        <v>0</v>
      </c>
      <c r="J18" s="25" t="s">
        <v>46</v>
      </c>
    </row>
    <row r="19" spans="1:12" x14ac:dyDescent="0.2">
      <c r="A19" s="29">
        <v>8</v>
      </c>
      <c r="B19" s="14" t="s">
        <v>65</v>
      </c>
      <c r="C19" s="1" t="s">
        <v>19</v>
      </c>
      <c r="D19" s="1">
        <v>4</v>
      </c>
      <c r="E19" s="2">
        <f t="shared" si="0"/>
        <v>38</v>
      </c>
      <c r="F19" s="2">
        <v>20</v>
      </c>
      <c r="G19" s="2">
        <v>0</v>
      </c>
      <c r="H19" s="2">
        <v>9</v>
      </c>
      <c r="I19" s="2">
        <v>9</v>
      </c>
      <c r="J19" s="25" t="s">
        <v>46</v>
      </c>
    </row>
    <row r="20" spans="1:12" x14ac:dyDescent="0.2">
      <c r="A20" s="29">
        <v>9</v>
      </c>
      <c r="B20" s="14" t="s">
        <v>64</v>
      </c>
      <c r="C20" s="1" t="s">
        <v>19</v>
      </c>
      <c r="D20" s="1">
        <v>1</v>
      </c>
      <c r="E20" s="2">
        <f t="shared" si="0"/>
        <v>12</v>
      </c>
      <c r="F20" s="2">
        <v>12</v>
      </c>
      <c r="G20" s="2">
        <v>0</v>
      </c>
      <c r="H20" s="2">
        <v>0</v>
      </c>
      <c r="I20" s="2">
        <v>0</v>
      </c>
      <c r="J20" s="25" t="s">
        <v>42</v>
      </c>
    </row>
    <row r="21" spans="1:12" x14ac:dyDescent="0.2">
      <c r="A21" s="29">
        <v>10</v>
      </c>
      <c r="B21" s="14" t="s">
        <v>52</v>
      </c>
      <c r="C21" s="1" t="s">
        <v>19</v>
      </c>
      <c r="D21" s="1">
        <v>5</v>
      </c>
      <c r="E21" s="2">
        <f t="shared" si="0"/>
        <v>36</v>
      </c>
      <c r="F21" s="2">
        <v>9</v>
      </c>
      <c r="G21" s="2">
        <v>0</v>
      </c>
      <c r="H21" s="2">
        <v>0</v>
      </c>
      <c r="I21" s="2">
        <v>27</v>
      </c>
      <c r="J21" s="25" t="s">
        <v>42</v>
      </c>
    </row>
    <row r="22" spans="1:12" x14ac:dyDescent="0.2">
      <c r="A22" s="63" t="s">
        <v>16</v>
      </c>
      <c r="B22" s="88" t="s">
        <v>17</v>
      </c>
      <c r="C22" s="88"/>
      <c r="D22" s="89">
        <f>SUM(D13:D21)</f>
        <v>30</v>
      </c>
      <c r="E22" s="53">
        <f>SUM(E13:E21)</f>
        <v>243</v>
      </c>
      <c r="F22" s="53">
        <f t="shared" ref="F22:I22" si="1">SUM(F13:F21)</f>
        <v>116</v>
      </c>
      <c r="G22" s="53">
        <f t="shared" si="1"/>
        <v>0</v>
      </c>
      <c r="H22" s="53">
        <f t="shared" si="1"/>
        <v>54</v>
      </c>
      <c r="I22" s="53">
        <f t="shared" si="1"/>
        <v>73</v>
      </c>
      <c r="J22" s="55" t="s">
        <v>117</v>
      </c>
    </row>
    <row r="23" spans="1:12" x14ac:dyDescent="0.2">
      <c r="A23" s="108" t="s">
        <v>18</v>
      </c>
      <c r="B23" s="108"/>
      <c r="C23" s="108"/>
      <c r="D23" s="108"/>
      <c r="E23" s="108"/>
      <c r="F23" s="108"/>
      <c r="G23" s="108"/>
      <c r="H23" s="108"/>
      <c r="I23" s="108"/>
      <c r="J23" s="108"/>
    </row>
    <row r="24" spans="1:12" x14ac:dyDescent="0.2">
      <c r="A24" s="82"/>
      <c r="B24" s="9"/>
      <c r="C24" s="78"/>
      <c r="D24" s="83">
        <v>0</v>
      </c>
      <c r="E24" s="83">
        <v>0</v>
      </c>
      <c r="F24" s="78">
        <v>0</v>
      </c>
      <c r="G24" s="78">
        <v>0</v>
      </c>
      <c r="H24" s="86">
        <v>0</v>
      </c>
      <c r="I24" s="78">
        <v>0</v>
      </c>
      <c r="J24" s="86" t="s">
        <v>117</v>
      </c>
    </row>
    <row r="25" spans="1:12" ht="15" x14ac:dyDescent="0.2">
      <c r="A25" s="63" t="s">
        <v>19</v>
      </c>
      <c r="B25" s="54" t="s">
        <v>119</v>
      </c>
      <c r="C25" s="52"/>
      <c r="D25" s="53">
        <v>0</v>
      </c>
      <c r="E25" s="53">
        <f t="shared" ref="E25:I25" si="2">SUM(E24:E24)</f>
        <v>0</v>
      </c>
      <c r="F25" s="53">
        <f t="shared" si="2"/>
        <v>0</v>
      </c>
      <c r="G25" s="53">
        <f t="shared" si="2"/>
        <v>0</v>
      </c>
      <c r="H25" s="53">
        <f t="shared" si="2"/>
        <v>0</v>
      </c>
      <c r="I25" s="53">
        <f t="shared" si="2"/>
        <v>0</v>
      </c>
      <c r="J25" s="55" t="s">
        <v>117</v>
      </c>
    </row>
    <row r="26" spans="1:12" x14ac:dyDescent="0.2">
      <c r="A26" s="64" t="s">
        <v>20</v>
      </c>
      <c r="B26" s="58" t="s">
        <v>21</v>
      </c>
      <c r="C26" s="74"/>
      <c r="D26" s="59">
        <f>+D22+D25</f>
        <v>30</v>
      </c>
      <c r="E26" s="59">
        <f t="shared" ref="E26:I26" si="3">+E22+E25</f>
        <v>243</v>
      </c>
      <c r="F26" s="59">
        <f t="shared" si="3"/>
        <v>116</v>
      </c>
      <c r="G26" s="59">
        <f t="shared" si="3"/>
        <v>0</v>
      </c>
      <c r="H26" s="59">
        <f t="shared" si="3"/>
        <v>54</v>
      </c>
      <c r="I26" s="59">
        <f t="shared" si="3"/>
        <v>73</v>
      </c>
      <c r="J26" s="65" t="s">
        <v>117</v>
      </c>
      <c r="K26" s="17"/>
      <c r="L26" s="18"/>
    </row>
    <row r="27" spans="1:12" x14ac:dyDescent="0.2">
      <c r="A27" s="19"/>
      <c r="B27" s="19"/>
      <c r="C27" s="19"/>
      <c r="D27" s="20"/>
      <c r="E27" s="20"/>
      <c r="F27" s="20"/>
      <c r="G27" s="20"/>
      <c r="H27" s="20"/>
      <c r="I27" s="20"/>
      <c r="J27" s="20"/>
      <c r="K27" s="17"/>
    </row>
    <row r="28" spans="1:12" x14ac:dyDescent="0.2">
      <c r="A28" s="5"/>
      <c r="B28" s="5"/>
      <c r="C28" s="21"/>
      <c r="D28" s="5"/>
      <c r="E28" s="5"/>
      <c r="F28" s="5"/>
      <c r="G28" s="5"/>
      <c r="H28" s="5"/>
      <c r="I28" s="5"/>
      <c r="J28" s="5"/>
    </row>
    <row r="29" spans="1:12" x14ac:dyDescent="0.2">
      <c r="A29" s="5"/>
      <c r="B29" s="5"/>
      <c r="C29" s="5"/>
      <c r="D29" s="5"/>
      <c r="E29" s="5"/>
      <c r="F29" s="5"/>
      <c r="G29" s="5"/>
      <c r="H29" s="13" t="s">
        <v>1</v>
      </c>
      <c r="I29" s="5"/>
      <c r="J29" s="13" t="s">
        <v>22</v>
      </c>
    </row>
    <row r="30" spans="1:12" x14ac:dyDescent="0.2">
      <c r="A30" s="100" t="s">
        <v>3</v>
      </c>
      <c r="B30" s="102" t="s">
        <v>4</v>
      </c>
      <c r="C30" s="102" t="s">
        <v>5</v>
      </c>
      <c r="D30" s="103" t="s">
        <v>6</v>
      </c>
      <c r="E30" s="103" t="s">
        <v>7</v>
      </c>
      <c r="F30" s="101" t="s">
        <v>8</v>
      </c>
      <c r="G30" s="101"/>
      <c r="H30" s="101"/>
      <c r="I30" s="101"/>
      <c r="J30" s="111" t="s">
        <v>9</v>
      </c>
    </row>
    <row r="31" spans="1:12" x14ac:dyDescent="0.2">
      <c r="A31" s="109"/>
      <c r="B31" s="110"/>
      <c r="C31" s="110"/>
      <c r="D31" s="103"/>
      <c r="E31" s="103"/>
      <c r="F31" s="103" t="s">
        <v>10</v>
      </c>
      <c r="G31" s="103" t="s">
        <v>11</v>
      </c>
      <c r="H31" s="101" t="s">
        <v>12</v>
      </c>
      <c r="I31" s="101"/>
      <c r="J31" s="111"/>
    </row>
    <row r="32" spans="1:12" ht="25.5" x14ac:dyDescent="0.2">
      <c r="A32" s="109"/>
      <c r="B32" s="110"/>
      <c r="C32" s="110"/>
      <c r="D32" s="104"/>
      <c r="E32" s="104"/>
      <c r="F32" s="104"/>
      <c r="G32" s="104"/>
      <c r="H32" s="35" t="s">
        <v>13</v>
      </c>
      <c r="I32" s="35" t="s">
        <v>14</v>
      </c>
      <c r="J32" s="112"/>
    </row>
    <row r="33" spans="1:10" x14ac:dyDescent="0.2">
      <c r="A33" s="107" t="s">
        <v>15</v>
      </c>
      <c r="B33" s="107"/>
      <c r="C33" s="107"/>
      <c r="D33" s="107"/>
      <c r="E33" s="107"/>
      <c r="F33" s="107"/>
      <c r="G33" s="107"/>
      <c r="H33" s="107"/>
      <c r="I33" s="107"/>
      <c r="J33" s="107"/>
    </row>
    <row r="34" spans="1:10" x14ac:dyDescent="0.2">
      <c r="A34" s="29">
        <v>1</v>
      </c>
      <c r="B34" s="14" t="s">
        <v>48</v>
      </c>
      <c r="C34" s="2" t="s">
        <v>31</v>
      </c>
      <c r="D34" s="2">
        <v>2</v>
      </c>
      <c r="E34" s="2">
        <f t="shared" ref="E34:E42" si="4">SUM(F34:I34)</f>
        <v>21</v>
      </c>
      <c r="F34" s="2">
        <v>0</v>
      </c>
      <c r="G34" s="2">
        <v>0</v>
      </c>
      <c r="H34" s="2">
        <v>21</v>
      </c>
      <c r="I34" s="2">
        <v>0</v>
      </c>
      <c r="J34" s="15" t="s">
        <v>118</v>
      </c>
    </row>
    <row r="35" spans="1:10" x14ac:dyDescent="0.2">
      <c r="A35" s="29">
        <v>2</v>
      </c>
      <c r="B35" s="14" t="s">
        <v>41</v>
      </c>
      <c r="C35" s="2" t="s">
        <v>16</v>
      </c>
      <c r="D35" s="2">
        <v>5</v>
      </c>
      <c r="E35" s="2">
        <f t="shared" si="4"/>
        <v>45</v>
      </c>
      <c r="F35" s="2">
        <v>15</v>
      </c>
      <c r="G35" s="2">
        <v>0</v>
      </c>
      <c r="H35" s="2">
        <v>15</v>
      </c>
      <c r="I35" s="2">
        <v>15</v>
      </c>
      <c r="J35" s="15" t="s">
        <v>46</v>
      </c>
    </row>
    <row r="36" spans="1:10" x14ac:dyDescent="0.2">
      <c r="A36" s="29">
        <v>3</v>
      </c>
      <c r="B36" s="14" t="s">
        <v>49</v>
      </c>
      <c r="C36" s="2" t="s">
        <v>16</v>
      </c>
      <c r="D36" s="1">
        <v>2</v>
      </c>
      <c r="E36" s="2">
        <f t="shared" si="4"/>
        <v>18</v>
      </c>
      <c r="F36" s="2">
        <v>9</v>
      </c>
      <c r="G36" s="2">
        <v>0</v>
      </c>
      <c r="H36" s="2">
        <v>0</v>
      </c>
      <c r="I36" s="2">
        <v>9</v>
      </c>
      <c r="J36" s="15" t="s">
        <v>46</v>
      </c>
    </row>
    <row r="37" spans="1:10" x14ac:dyDescent="0.2">
      <c r="A37" s="29">
        <v>4</v>
      </c>
      <c r="B37" s="14" t="s">
        <v>50</v>
      </c>
      <c r="C37" s="2" t="s">
        <v>16</v>
      </c>
      <c r="D37" s="1">
        <v>3</v>
      </c>
      <c r="E37" s="2">
        <f t="shared" si="4"/>
        <v>18</v>
      </c>
      <c r="F37" s="2">
        <v>9</v>
      </c>
      <c r="G37" s="2">
        <v>0</v>
      </c>
      <c r="H37" s="2">
        <v>0</v>
      </c>
      <c r="I37" s="2">
        <v>9</v>
      </c>
      <c r="J37" s="15" t="s">
        <v>42</v>
      </c>
    </row>
    <row r="38" spans="1:10" ht="13.5" customHeight="1" x14ac:dyDescent="0.2">
      <c r="A38" s="29">
        <v>5</v>
      </c>
      <c r="B38" s="22" t="s">
        <v>66</v>
      </c>
      <c r="C38" s="2" t="s">
        <v>34</v>
      </c>
      <c r="D38" s="1">
        <v>5</v>
      </c>
      <c r="E38" s="2">
        <f t="shared" si="4"/>
        <v>36</v>
      </c>
      <c r="F38" s="2">
        <v>18</v>
      </c>
      <c r="G38" s="2">
        <v>0</v>
      </c>
      <c r="H38" s="2">
        <v>18</v>
      </c>
      <c r="I38" s="2">
        <v>0</v>
      </c>
      <c r="J38" s="15" t="s">
        <v>42</v>
      </c>
    </row>
    <row r="39" spans="1:10" x14ac:dyDescent="0.2">
      <c r="A39" s="29">
        <v>6</v>
      </c>
      <c r="B39" s="14" t="s">
        <v>67</v>
      </c>
      <c r="C39" s="2" t="s">
        <v>19</v>
      </c>
      <c r="D39" s="2">
        <v>4</v>
      </c>
      <c r="E39" s="2">
        <f t="shared" si="4"/>
        <v>30</v>
      </c>
      <c r="F39" s="2">
        <v>15</v>
      </c>
      <c r="G39" s="2">
        <v>0</v>
      </c>
      <c r="H39" s="2">
        <v>15</v>
      </c>
      <c r="I39" s="2">
        <v>0</v>
      </c>
      <c r="J39" s="15" t="s">
        <v>42</v>
      </c>
    </row>
    <row r="40" spans="1:10" x14ac:dyDescent="0.2">
      <c r="A40" s="29">
        <v>7</v>
      </c>
      <c r="B40" s="14" t="s">
        <v>115</v>
      </c>
      <c r="C40" s="2" t="s">
        <v>19</v>
      </c>
      <c r="D40" s="2">
        <v>4</v>
      </c>
      <c r="E40" s="2">
        <f t="shared" si="4"/>
        <v>36</v>
      </c>
      <c r="F40" s="2">
        <v>18</v>
      </c>
      <c r="G40" s="2">
        <v>0</v>
      </c>
      <c r="H40" s="2">
        <v>18</v>
      </c>
      <c r="I40" s="2">
        <v>0</v>
      </c>
      <c r="J40" s="15" t="s">
        <v>46</v>
      </c>
    </row>
    <row r="41" spans="1:10" x14ac:dyDescent="0.2">
      <c r="A41" s="29">
        <v>8</v>
      </c>
      <c r="B41" s="23" t="s">
        <v>68</v>
      </c>
      <c r="C41" s="2" t="s">
        <v>19</v>
      </c>
      <c r="D41" s="2">
        <v>4</v>
      </c>
      <c r="E41" s="2">
        <f t="shared" si="4"/>
        <v>30</v>
      </c>
      <c r="F41" s="2">
        <v>12</v>
      </c>
      <c r="G41" s="2">
        <v>0</v>
      </c>
      <c r="H41" s="2">
        <v>0</v>
      </c>
      <c r="I41" s="2">
        <v>18</v>
      </c>
      <c r="J41" s="15" t="s">
        <v>46</v>
      </c>
    </row>
    <row r="42" spans="1:10" x14ac:dyDescent="0.2">
      <c r="A42" s="29">
        <v>9</v>
      </c>
      <c r="B42" s="23" t="s">
        <v>69</v>
      </c>
      <c r="C42" s="2" t="s">
        <v>19</v>
      </c>
      <c r="D42" s="2">
        <v>1</v>
      </c>
      <c r="E42" s="2">
        <f t="shared" si="4"/>
        <v>24</v>
      </c>
      <c r="F42" s="2">
        <v>24</v>
      </c>
      <c r="G42" s="2">
        <v>0</v>
      </c>
      <c r="H42" s="2">
        <v>0</v>
      </c>
      <c r="I42" s="2">
        <v>0</v>
      </c>
      <c r="J42" s="15" t="s">
        <v>42</v>
      </c>
    </row>
    <row r="43" spans="1:10" x14ac:dyDescent="0.2">
      <c r="A43" s="54" t="s">
        <v>16</v>
      </c>
      <c r="B43" s="52" t="s">
        <v>17</v>
      </c>
      <c r="C43" s="52"/>
      <c r="D43" s="53">
        <f>SUM(D34:D42)</f>
        <v>30</v>
      </c>
      <c r="E43" s="53">
        <f>SUM(E34:E42)</f>
        <v>258</v>
      </c>
      <c r="F43" s="53">
        <f t="shared" ref="F43:I43" si="5">SUM(F34:F42)</f>
        <v>120</v>
      </c>
      <c r="G43" s="53">
        <f t="shared" si="5"/>
        <v>0</v>
      </c>
      <c r="H43" s="53">
        <f>SUM(H34:H42)</f>
        <v>87</v>
      </c>
      <c r="I43" s="53">
        <f t="shared" si="5"/>
        <v>51</v>
      </c>
      <c r="J43" s="55" t="s">
        <v>117</v>
      </c>
    </row>
    <row r="44" spans="1:10" x14ac:dyDescent="0.2">
      <c r="A44" s="108" t="s">
        <v>18</v>
      </c>
      <c r="B44" s="108"/>
      <c r="C44" s="108"/>
      <c r="D44" s="108"/>
      <c r="E44" s="108"/>
      <c r="F44" s="108"/>
      <c r="G44" s="108"/>
      <c r="H44" s="108"/>
      <c r="I44" s="108"/>
      <c r="J44" s="108"/>
    </row>
    <row r="45" spans="1:10" x14ac:dyDescent="0.2">
      <c r="A45" s="82"/>
      <c r="B45" s="9"/>
      <c r="C45" s="78"/>
      <c r="D45" s="78">
        <v>0</v>
      </c>
      <c r="E45" s="78">
        <v>0</v>
      </c>
      <c r="F45" s="78">
        <v>0</v>
      </c>
      <c r="G45" s="78">
        <v>0</v>
      </c>
      <c r="H45" s="78">
        <v>0</v>
      </c>
      <c r="I45" s="78">
        <v>0</v>
      </c>
      <c r="J45" s="83" t="s">
        <v>117</v>
      </c>
    </row>
    <row r="46" spans="1:10" ht="15" x14ac:dyDescent="0.2">
      <c r="A46" s="84" t="s">
        <v>19</v>
      </c>
      <c r="B46" s="19" t="s">
        <v>119</v>
      </c>
      <c r="C46" s="66"/>
      <c r="D46" s="67">
        <f t="shared" ref="D46:I46" si="6">SUM(D45:D45)</f>
        <v>0</v>
      </c>
      <c r="E46" s="67">
        <f t="shared" si="6"/>
        <v>0</v>
      </c>
      <c r="F46" s="67">
        <f t="shared" si="6"/>
        <v>0</v>
      </c>
      <c r="G46" s="67">
        <f t="shared" si="6"/>
        <v>0</v>
      </c>
      <c r="H46" s="67">
        <f t="shared" si="6"/>
        <v>0</v>
      </c>
      <c r="I46" s="67">
        <f t="shared" si="6"/>
        <v>0</v>
      </c>
      <c r="J46" s="73" t="s">
        <v>117</v>
      </c>
    </row>
    <row r="47" spans="1:10" x14ac:dyDescent="0.2">
      <c r="A47" s="63" t="s">
        <v>20</v>
      </c>
      <c r="B47" s="54" t="s">
        <v>21</v>
      </c>
      <c r="C47" s="52"/>
      <c r="D47" s="53">
        <f>+D43+D46</f>
        <v>30</v>
      </c>
      <c r="E47" s="53">
        <f t="shared" ref="E47:I47" si="7">+E43+E46</f>
        <v>258</v>
      </c>
      <c r="F47" s="53">
        <f t="shared" si="7"/>
        <v>120</v>
      </c>
      <c r="G47" s="53">
        <f t="shared" si="7"/>
        <v>0</v>
      </c>
      <c r="H47" s="53">
        <f t="shared" si="7"/>
        <v>87</v>
      </c>
      <c r="I47" s="53">
        <f t="shared" si="7"/>
        <v>51</v>
      </c>
      <c r="J47" s="55" t="s">
        <v>117</v>
      </c>
    </row>
    <row r="48" spans="1:10" x14ac:dyDescent="0.2">
      <c r="A48" s="5"/>
      <c r="B48" s="5"/>
      <c r="C48" s="21"/>
      <c r="D48" s="5"/>
      <c r="E48" s="5"/>
      <c r="F48" s="5"/>
      <c r="G48" s="5"/>
      <c r="H48" s="5"/>
      <c r="I48" s="5"/>
      <c r="J48" s="5"/>
    </row>
    <row r="49" spans="1:10" x14ac:dyDescent="0.2">
      <c r="A49" s="5"/>
      <c r="B49" s="5"/>
      <c r="C49" s="21"/>
      <c r="D49" s="5"/>
      <c r="E49" s="5"/>
      <c r="F49" s="5"/>
      <c r="G49" s="5"/>
      <c r="H49" s="5"/>
      <c r="I49" s="5"/>
      <c r="J49" s="5"/>
    </row>
    <row r="50" spans="1:10" x14ac:dyDescent="0.2">
      <c r="A50" s="5"/>
      <c r="B50" s="5"/>
      <c r="C50" s="5"/>
      <c r="D50" s="5"/>
      <c r="E50" s="5"/>
      <c r="F50" s="5"/>
      <c r="G50" s="5"/>
      <c r="H50" s="13" t="s">
        <v>23</v>
      </c>
      <c r="I50" s="5"/>
      <c r="J50" s="13" t="s">
        <v>24</v>
      </c>
    </row>
    <row r="51" spans="1:10" x14ac:dyDescent="0.2">
      <c r="A51" s="100" t="s">
        <v>3</v>
      </c>
      <c r="B51" s="102" t="s">
        <v>4</v>
      </c>
      <c r="C51" s="102" t="s">
        <v>5</v>
      </c>
      <c r="D51" s="103" t="s">
        <v>6</v>
      </c>
      <c r="E51" s="103" t="s">
        <v>7</v>
      </c>
      <c r="F51" s="101" t="s">
        <v>8</v>
      </c>
      <c r="G51" s="101"/>
      <c r="H51" s="101"/>
      <c r="I51" s="101"/>
      <c r="J51" s="111" t="s">
        <v>9</v>
      </c>
    </row>
    <row r="52" spans="1:10" x14ac:dyDescent="0.2">
      <c r="A52" s="109"/>
      <c r="B52" s="110"/>
      <c r="C52" s="110"/>
      <c r="D52" s="103"/>
      <c r="E52" s="103"/>
      <c r="F52" s="103" t="s">
        <v>10</v>
      </c>
      <c r="G52" s="103" t="s">
        <v>11</v>
      </c>
      <c r="H52" s="101" t="s">
        <v>12</v>
      </c>
      <c r="I52" s="101"/>
      <c r="J52" s="111"/>
    </row>
    <row r="53" spans="1:10" ht="25.5" x14ac:dyDescent="0.2">
      <c r="A53" s="109"/>
      <c r="B53" s="110"/>
      <c r="C53" s="110"/>
      <c r="D53" s="104"/>
      <c r="E53" s="104"/>
      <c r="F53" s="104"/>
      <c r="G53" s="104"/>
      <c r="H53" s="35" t="s">
        <v>13</v>
      </c>
      <c r="I53" s="35" t="s">
        <v>14</v>
      </c>
      <c r="J53" s="112"/>
    </row>
    <row r="54" spans="1:10" x14ac:dyDescent="0.2">
      <c r="A54" s="107" t="s">
        <v>15</v>
      </c>
      <c r="B54" s="107"/>
      <c r="C54" s="107"/>
      <c r="D54" s="107"/>
      <c r="E54" s="107"/>
      <c r="F54" s="107"/>
      <c r="G54" s="107"/>
      <c r="H54" s="107"/>
      <c r="I54" s="107"/>
      <c r="J54" s="107"/>
    </row>
    <row r="55" spans="1:10" x14ac:dyDescent="0.2">
      <c r="A55" s="61">
        <v>1</v>
      </c>
      <c r="B55" s="23" t="s">
        <v>48</v>
      </c>
      <c r="C55" s="2" t="s">
        <v>31</v>
      </c>
      <c r="D55" s="2">
        <v>2</v>
      </c>
      <c r="E55" s="2">
        <f t="shared" ref="E55:E63" si="8">SUM(F55:I55)</f>
        <v>21</v>
      </c>
      <c r="F55" s="2">
        <v>0</v>
      </c>
      <c r="G55" s="2">
        <v>0</v>
      </c>
      <c r="H55" s="2">
        <v>21</v>
      </c>
      <c r="I55" s="2">
        <v>0</v>
      </c>
      <c r="J55" s="15" t="s">
        <v>113</v>
      </c>
    </row>
    <row r="56" spans="1:10" x14ac:dyDescent="0.2">
      <c r="A56" s="61">
        <v>2</v>
      </c>
      <c r="B56" s="23" t="s">
        <v>51</v>
      </c>
      <c r="C56" s="2" t="s">
        <v>19</v>
      </c>
      <c r="D56" s="2">
        <v>4</v>
      </c>
      <c r="E56" s="2">
        <f t="shared" si="8"/>
        <v>27</v>
      </c>
      <c r="F56" s="2">
        <v>12</v>
      </c>
      <c r="G56" s="2">
        <v>0</v>
      </c>
      <c r="H56" s="2">
        <v>0</v>
      </c>
      <c r="I56" s="2">
        <v>15</v>
      </c>
      <c r="J56" s="15" t="s">
        <v>46</v>
      </c>
    </row>
    <row r="57" spans="1:10" x14ac:dyDescent="0.2">
      <c r="A57" s="61">
        <v>3</v>
      </c>
      <c r="B57" s="23" t="s">
        <v>53</v>
      </c>
      <c r="C57" s="2" t="s">
        <v>19</v>
      </c>
      <c r="D57" s="2">
        <v>4</v>
      </c>
      <c r="E57" s="2">
        <f t="shared" si="8"/>
        <v>27</v>
      </c>
      <c r="F57" s="2">
        <v>12</v>
      </c>
      <c r="G57" s="2">
        <v>0</v>
      </c>
      <c r="H57" s="2">
        <v>0</v>
      </c>
      <c r="I57" s="2">
        <v>15</v>
      </c>
      <c r="J57" s="15" t="s">
        <v>46</v>
      </c>
    </row>
    <row r="58" spans="1:10" x14ac:dyDescent="0.2">
      <c r="A58" s="61">
        <v>4</v>
      </c>
      <c r="B58" s="23" t="s">
        <v>70</v>
      </c>
      <c r="C58" s="2" t="s">
        <v>19</v>
      </c>
      <c r="D58" s="2">
        <v>2</v>
      </c>
      <c r="E58" s="2">
        <f t="shared" si="8"/>
        <v>21</v>
      </c>
      <c r="F58" s="2">
        <v>9</v>
      </c>
      <c r="G58" s="2">
        <v>0</v>
      </c>
      <c r="H58" s="2">
        <v>12</v>
      </c>
      <c r="I58" s="2">
        <v>0</v>
      </c>
      <c r="J58" s="15" t="s">
        <v>42</v>
      </c>
    </row>
    <row r="59" spans="1:10" x14ac:dyDescent="0.2">
      <c r="A59" s="61">
        <v>5</v>
      </c>
      <c r="B59" s="23" t="s">
        <v>71</v>
      </c>
      <c r="C59" s="2" t="s">
        <v>19</v>
      </c>
      <c r="D59" s="2">
        <v>4</v>
      </c>
      <c r="E59" s="2">
        <f t="shared" si="8"/>
        <v>38</v>
      </c>
      <c r="F59" s="2">
        <v>18</v>
      </c>
      <c r="G59" s="2">
        <v>0</v>
      </c>
      <c r="H59" s="2">
        <v>0</v>
      </c>
      <c r="I59" s="2">
        <v>20</v>
      </c>
      <c r="J59" s="15" t="s">
        <v>46</v>
      </c>
    </row>
    <row r="60" spans="1:10" x14ac:dyDescent="0.2">
      <c r="A60" s="61">
        <v>6</v>
      </c>
      <c r="B60" s="23" t="s">
        <v>72</v>
      </c>
      <c r="C60" s="2" t="s">
        <v>19</v>
      </c>
      <c r="D60" s="2">
        <v>4</v>
      </c>
      <c r="E60" s="2">
        <f t="shared" si="8"/>
        <v>39</v>
      </c>
      <c r="F60" s="2">
        <v>18</v>
      </c>
      <c r="G60" s="2">
        <v>0</v>
      </c>
      <c r="H60" s="2">
        <v>12</v>
      </c>
      <c r="I60" s="2">
        <v>9</v>
      </c>
      <c r="J60" s="15" t="s">
        <v>46</v>
      </c>
    </row>
    <row r="61" spans="1:10" x14ac:dyDescent="0.2">
      <c r="A61" s="61">
        <v>7</v>
      </c>
      <c r="B61" s="24" t="s">
        <v>73</v>
      </c>
      <c r="C61" s="2" t="s">
        <v>19</v>
      </c>
      <c r="D61" s="2">
        <v>3</v>
      </c>
      <c r="E61" s="2">
        <f t="shared" si="8"/>
        <v>30</v>
      </c>
      <c r="F61" s="2">
        <v>12</v>
      </c>
      <c r="G61" s="2">
        <v>0</v>
      </c>
      <c r="H61" s="2">
        <v>9</v>
      </c>
      <c r="I61" s="2">
        <v>9</v>
      </c>
      <c r="J61" s="15" t="s">
        <v>42</v>
      </c>
    </row>
    <row r="62" spans="1:10" x14ac:dyDescent="0.2">
      <c r="A62" s="61">
        <v>8</v>
      </c>
      <c r="B62" s="24" t="s">
        <v>109</v>
      </c>
      <c r="C62" s="2" t="s">
        <v>19</v>
      </c>
      <c r="D62" s="2">
        <v>3</v>
      </c>
      <c r="E62" s="2">
        <f t="shared" si="8"/>
        <v>27</v>
      </c>
      <c r="F62" s="2">
        <v>12</v>
      </c>
      <c r="G62" s="2">
        <v>0</v>
      </c>
      <c r="H62" s="2">
        <v>0</v>
      </c>
      <c r="I62" s="2">
        <v>15</v>
      </c>
      <c r="J62" s="15" t="s">
        <v>42</v>
      </c>
    </row>
    <row r="63" spans="1:10" x14ac:dyDescent="0.2">
      <c r="A63" s="61">
        <v>9</v>
      </c>
      <c r="B63" s="24" t="s">
        <v>110</v>
      </c>
      <c r="C63" s="2" t="s">
        <v>19</v>
      </c>
      <c r="D63" s="2">
        <v>3</v>
      </c>
      <c r="E63" s="2">
        <f t="shared" si="8"/>
        <v>27</v>
      </c>
      <c r="F63" s="2">
        <v>12</v>
      </c>
      <c r="G63" s="2">
        <v>0</v>
      </c>
      <c r="H63" s="2">
        <v>0</v>
      </c>
      <c r="I63" s="2">
        <v>15</v>
      </c>
      <c r="J63" s="15" t="s">
        <v>42</v>
      </c>
    </row>
    <row r="64" spans="1:10" x14ac:dyDescent="0.2">
      <c r="A64" s="54" t="s">
        <v>16</v>
      </c>
      <c r="B64" s="52" t="s">
        <v>17</v>
      </c>
      <c r="C64" s="52"/>
      <c r="D64" s="53">
        <f>SUM(D55:D63)</f>
        <v>29</v>
      </c>
      <c r="E64" s="53">
        <f>SUM(E55:E63)</f>
        <v>257</v>
      </c>
      <c r="F64" s="53">
        <f t="shared" ref="F64:I64" si="9">SUM(F55:F63)</f>
        <v>105</v>
      </c>
      <c r="G64" s="53">
        <f t="shared" si="9"/>
        <v>0</v>
      </c>
      <c r="H64" s="53">
        <f t="shared" si="9"/>
        <v>54</v>
      </c>
      <c r="I64" s="53">
        <f t="shared" si="9"/>
        <v>98</v>
      </c>
      <c r="J64" s="55" t="s">
        <v>117</v>
      </c>
    </row>
    <row r="65" spans="1:10" x14ac:dyDescent="0.2">
      <c r="A65" s="108" t="s">
        <v>18</v>
      </c>
      <c r="B65" s="108"/>
      <c r="C65" s="108"/>
      <c r="D65" s="108"/>
      <c r="E65" s="108"/>
      <c r="F65" s="108"/>
      <c r="G65" s="108"/>
      <c r="H65" s="108"/>
      <c r="I65" s="108"/>
      <c r="J65" s="108"/>
    </row>
    <row r="66" spans="1:10" x14ac:dyDescent="0.2">
      <c r="A66" s="82">
        <v>1</v>
      </c>
      <c r="B66" s="87" t="s">
        <v>54</v>
      </c>
      <c r="C66" s="78" t="s">
        <v>34</v>
      </c>
      <c r="D66" s="78">
        <v>1</v>
      </c>
      <c r="E66" s="78">
        <f t="shared" ref="E66" si="10">SUM(F66:I66)</f>
        <v>12</v>
      </c>
      <c r="F66" s="78">
        <v>12</v>
      </c>
      <c r="G66" s="78">
        <v>0</v>
      </c>
      <c r="H66" s="78">
        <v>0</v>
      </c>
      <c r="I66" s="78">
        <v>0</v>
      </c>
      <c r="J66" s="83" t="s">
        <v>42</v>
      </c>
    </row>
    <row r="67" spans="1:10" ht="15" x14ac:dyDescent="0.2">
      <c r="A67" s="63" t="s">
        <v>19</v>
      </c>
      <c r="B67" s="54" t="s">
        <v>119</v>
      </c>
      <c r="C67" s="52"/>
      <c r="D67" s="53">
        <f>D66</f>
        <v>1</v>
      </c>
      <c r="E67" s="53">
        <f t="shared" ref="E67:I67" si="11">E66</f>
        <v>12</v>
      </c>
      <c r="F67" s="53">
        <f t="shared" si="11"/>
        <v>12</v>
      </c>
      <c r="G67" s="53">
        <f t="shared" si="11"/>
        <v>0</v>
      </c>
      <c r="H67" s="53">
        <f t="shared" si="11"/>
        <v>0</v>
      </c>
      <c r="I67" s="53">
        <f t="shared" si="11"/>
        <v>0</v>
      </c>
      <c r="J67" s="55" t="s">
        <v>117</v>
      </c>
    </row>
    <row r="68" spans="1:10" x14ac:dyDescent="0.2">
      <c r="A68" s="64" t="s">
        <v>20</v>
      </c>
      <c r="B68" s="58" t="s">
        <v>21</v>
      </c>
      <c r="C68" s="74"/>
      <c r="D68" s="59">
        <f>+D64+D67</f>
        <v>30</v>
      </c>
      <c r="E68" s="59">
        <f>+E64+E67</f>
        <v>269</v>
      </c>
      <c r="F68" s="59">
        <f t="shared" ref="F68:I68" si="12">+F64+F67</f>
        <v>117</v>
      </c>
      <c r="G68" s="59">
        <f t="shared" si="12"/>
        <v>0</v>
      </c>
      <c r="H68" s="59">
        <f t="shared" si="12"/>
        <v>54</v>
      </c>
      <c r="I68" s="59">
        <f t="shared" si="12"/>
        <v>98</v>
      </c>
      <c r="J68" s="65" t="s">
        <v>117</v>
      </c>
    </row>
    <row r="69" spans="1:10" x14ac:dyDescent="0.2">
      <c r="A69" s="5"/>
      <c r="B69" s="5"/>
      <c r="C69" s="21"/>
      <c r="D69" s="5"/>
      <c r="E69" s="5"/>
      <c r="F69" s="5"/>
      <c r="G69" s="5"/>
      <c r="H69" s="5"/>
      <c r="I69" s="5"/>
      <c r="J69" s="5"/>
    </row>
    <row r="70" spans="1:10" x14ac:dyDescent="0.2">
      <c r="A70" s="5"/>
      <c r="B70" s="5"/>
      <c r="C70" s="21"/>
      <c r="D70" s="5"/>
      <c r="E70" s="5"/>
      <c r="F70" s="5"/>
      <c r="G70" s="5"/>
      <c r="H70" s="5"/>
      <c r="I70" s="5"/>
      <c r="J70" s="5"/>
    </row>
    <row r="71" spans="1:10" x14ac:dyDescent="0.2">
      <c r="A71" s="5"/>
      <c r="B71" s="5"/>
      <c r="C71" s="5"/>
      <c r="D71" s="5"/>
      <c r="E71" s="5"/>
      <c r="F71" s="5"/>
      <c r="G71" s="5"/>
      <c r="H71" s="13" t="s">
        <v>23</v>
      </c>
      <c r="I71" s="5"/>
      <c r="J71" s="13" t="s">
        <v>25</v>
      </c>
    </row>
    <row r="72" spans="1:10" x14ac:dyDescent="0.2">
      <c r="A72" s="100" t="s">
        <v>3</v>
      </c>
      <c r="B72" s="102" t="s">
        <v>4</v>
      </c>
      <c r="C72" s="102" t="s">
        <v>5</v>
      </c>
      <c r="D72" s="103" t="s">
        <v>6</v>
      </c>
      <c r="E72" s="103" t="s">
        <v>7</v>
      </c>
      <c r="F72" s="101" t="s">
        <v>8</v>
      </c>
      <c r="G72" s="101"/>
      <c r="H72" s="101"/>
      <c r="I72" s="101"/>
      <c r="J72" s="111" t="s">
        <v>9</v>
      </c>
    </row>
    <row r="73" spans="1:10" x14ac:dyDescent="0.2">
      <c r="A73" s="109"/>
      <c r="B73" s="110"/>
      <c r="C73" s="110"/>
      <c r="D73" s="103"/>
      <c r="E73" s="103"/>
      <c r="F73" s="103" t="s">
        <v>10</v>
      </c>
      <c r="G73" s="103" t="s">
        <v>11</v>
      </c>
      <c r="H73" s="101" t="s">
        <v>12</v>
      </c>
      <c r="I73" s="101"/>
      <c r="J73" s="111"/>
    </row>
    <row r="74" spans="1:10" ht="25.5" x14ac:dyDescent="0.2">
      <c r="A74" s="109"/>
      <c r="B74" s="110"/>
      <c r="C74" s="110"/>
      <c r="D74" s="104"/>
      <c r="E74" s="104"/>
      <c r="F74" s="104"/>
      <c r="G74" s="104"/>
      <c r="H74" s="35" t="s">
        <v>13</v>
      </c>
      <c r="I74" s="35" t="s">
        <v>14</v>
      </c>
      <c r="J74" s="112"/>
    </row>
    <row r="75" spans="1:10" x14ac:dyDescent="0.2">
      <c r="A75" s="107" t="s">
        <v>15</v>
      </c>
      <c r="B75" s="107"/>
      <c r="C75" s="107"/>
      <c r="D75" s="107"/>
      <c r="E75" s="107"/>
      <c r="F75" s="107"/>
      <c r="G75" s="107"/>
      <c r="H75" s="107"/>
      <c r="I75" s="107"/>
      <c r="J75" s="107"/>
    </row>
    <row r="76" spans="1:10" x14ac:dyDescent="0.2">
      <c r="A76" s="61">
        <v>1</v>
      </c>
      <c r="B76" s="23" t="s">
        <v>48</v>
      </c>
      <c r="C76" s="2" t="s">
        <v>31</v>
      </c>
      <c r="D76" s="15">
        <v>2</v>
      </c>
      <c r="E76" s="2">
        <f t="shared" ref="E76:E83" si="13">SUM(F76:I76)</f>
        <v>21</v>
      </c>
      <c r="F76" s="2">
        <v>0</v>
      </c>
      <c r="G76" s="2">
        <v>0</v>
      </c>
      <c r="H76" s="2">
        <v>21</v>
      </c>
      <c r="I76" s="15">
        <v>0</v>
      </c>
      <c r="J76" s="15" t="s">
        <v>113</v>
      </c>
    </row>
    <row r="77" spans="1:10" x14ac:dyDescent="0.2">
      <c r="A77" s="61">
        <v>2</v>
      </c>
      <c r="B77" s="23" t="s">
        <v>56</v>
      </c>
      <c r="C77" s="2" t="s">
        <v>19</v>
      </c>
      <c r="D77" s="15">
        <v>3</v>
      </c>
      <c r="E77" s="2">
        <f t="shared" si="13"/>
        <v>27</v>
      </c>
      <c r="F77" s="2">
        <v>9</v>
      </c>
      <c r="G77" s="2">
        <v>0</v>
      </c>
      <c r="H77" s="2">
        <v>0</v>
      </c>
      <c r="I77" s="2">
        <v>18</v>
      </c>
      <c r="J77" s="15" t="s">
        <v>42</v>
      </c>
    </row>
    <row r="78" spans="1:10" x14ac:dyDescent="0.2">
      <c r="A78" s="61">
        <v>3</v>
      </c>
      <c r="B78" s="23" t="s">
        <v>114</v>
      </c>
      <c r="C78" s="2" t="s">
        <v>19</v>
      </c>
      <c r="D78" s="15">
        <v>3</v>
      </c>
      <c r="E78" s="2">
        <f t="shared" si="13"/>
        <v>30</v>
      </c>
      <c r="F78" s="2">
        <v>15</v>
      </c>
      <c r="G78" s="2">
        <v>0</v>
      </c>
      <c r="H78" s="2">
        <v>15</v>
      </c>
      <c r="I78" s="2">
        <v>0</v>
      </c>
      <c r="J78" s="15" t="s">
        <v>46</v>
      </c>
    </row>
    <row r="79" spans="1:10" x14ac:dyDescent="0.2">
      <c r="A79" s="61">
        <v>4</v>
      </c>
      <c r="B79" s="23" t="s">
        <v>74</v>
      </c>
      <c r="C79" s="2" t="s">
        <v>19</v>
      </c>
      <c r="D79" s="15">
        <v>5</v>
      </c>
      <c r="E79" s="2">
        <f t="shared" si="13"/>
        <v>36</v>
      </c>
      <c r="F79" s="2">
        <v>18</v>
      </c>
      <c r="G79" s="2">
        <v>0</v>
      </c>
      <c r="H79" s="2">
        <v>0</v>
      </c>
      <c r="I79" s="2">
        <v>18</v>
      </c>
      <c r="J79" s="15" t="s">
        <v>46</v>
      </c>
    </row>
    <row r="80" spans="1:10" x14ac:dyDescent="0.2">
      <c r="A80" s="61">
        <v>5</v>
      </c>
      <c r="B80" s="23" t="s">
        <v>75</v>
      </c>
      <c r="C80" s="2" t="s">
        <v>19</v>
      </c>
      <c r="D80" s="15">
        <v>4</v>
      </c>
      <c r="E80" s="2">
        <f t="shared" si="13"/>
        <v>27</v>
      </c>
      <c r="F80" s="2">
        <v>9</v>
      </c>
      <c r="G80" s="2">
        <v>0</v>
      </c>
      <c r="H80" s="2">
        <v>0</v>
      </c>
      <c r="I80" s="2">
        <v>18</v>
      </c>
      <c r="J80" s="15" t="s">
        <v>42</v>
      </c>
    </row>
    <row r="81" spans="1:10" x14ac:dyDescent="0.2">
      <c r="A81" s="61">
        <v>6</v>
      </c>
      <c r="B81" s="24" t="s">
        <v>76</v>
      </c>
      <c r="C81" s="2" t="s">
        <v>19</v>
      </c>
      <c r="D81" s="15">
        <v>5</v>
      </c>
      <c r="E81" s="2">
        <f t="shared" si="13"/>
        <v>39</v>
      </c>
      <c r="F81" s="2">
        <v>18</v>
      </c>
      <c r="G81" s="2">
        <v>0</v>
      </c>
      <c r="H81" s="2">
        <v>9</v>
      </c>
      <c r="I81" s="2">
        <v>12</v>
      </c>
      <c r="J81" s="15" t="s">
        <v>46</v>
      </c>
    </row>
    <row r="82" spans="1:10" x14ac:dyDescent="0.2">
      <c r="A82" s="61">
        <v>7</v>
      </c>
      <c r="B82" s="23" t="s">
        <v>77</v>
      </c>
      <c r="C82" s="2" t="s">
        <v>19</v>
      </c>
      <c r="D82" s="15">
        <v>4</v>
      </c>
      <c r="E82" s="2">
        <f t="shared" si="13"/>
        <v>30</v>
      </c>
      <c r="F82" s="2">
        <v>12</v>
      </c>
      <c r="G82" s="2">
        <v>0</v>
      </c>
      <c r="H82" s="2">
        <v>9</v>
      </c>
      <c r="I82" s="2">
        <v>9</v>
      </c>
      <c r="J82" s="15" t="s">
        <v>42</v>
      </c>
    </row>
    <row r="83" spans="1:10" ht="25.5" x14ac:dyDescent="0.2">
      <c r="A83" s="61">
        <v>8</v>
      </c>
      <c r="B83" s="24" t="s">
        <v>78</v>
      </c>
      <c r="C83" s="2" t="s">
        <v>19</v>
      </c>
      <c r="D83" s="15">
        <v>4</v>
      </c>
      <c r="E83" s="2">
        <f t="shared" si="13"/>
        <v>30</v>
      </c>
      <c r="F83" s="2">
        <v>12</v>
      </c>
      <c r="G83" s="2">
        <v>0</v>
      </c>
      <c r="H83" s="2">
        <v>9</v>
      </c>
      <c r="I83" s="2">
        <v>9</v>
      </c>
      <c r="J83" s="15" t="s">
        <v>46</v>
      </c>
    </row>
    <row r="84" spans="1:10" x14ac:dyDescent="0.2">
      <c r="A84" s="54" t="s">
        <v>16</v>
      </c>
      <c r="B84" s="52" t="s">
        <v>17</v>
      </c>
      <c r="C84" s="52"/>
      <c r="D84" s="53">
        <f>SUM(D76:D83)</f>
        <v>30</v>
      </c>
      <c r="E84" s="53">
        <f>SUM(E76:E83)</f>
        <v>240</v>
      </c>
      <c r="F84" s="53">
        <f t="shared" ref="F84:I84" si="14">SUM(F76:F83)</f>
        <v>93</v>
      </c>
      <c r="G84" s="53">
        <f t="shared" si="14"/>
        <v>0</v>
      </c>
      <c r="H84" s="53">
        <f t="shared" si="14"/>
        <v>63</v>
      </c>
      <c r="I84" s="53">
        <f t="shared" si="14"/>
        <v>84</v>
      </c>
      <c r="J84" s="55" t="s">
        <v>117</v>
      </c>
    </row>
    <row r="85" spans="1:10" x14ac:dyDescent="0.2">
      <c r="A85" s="108" t="s">
        <v>18</v>
      </c>
      <c r="B85" s="108"/>
      <c r="C85" s="108"/>
      <c r="D85" s="108"/>
      <c r="E85" s="108"/>
      <c r="F85" s="108"/>
      <c r="G85" s="108"/>
      <c r="H85" s="108"/>
      <c r="I85" s="108"/>
      <c r="J85" s="108"/>
    </row>
    <row r="86" spans="1:10" x14ac:dyDescent="0.2">
      <c r="A86" s="82"/>
      <c r="B86" s="9"/>
      <c r="C86" s="78"/>
      <c r="D86" s="83">
        <v>0</v>
      </c>
      <c r="E86" s="83">
        <v>0</v>
      </c>
      <c r="F86" s="78">
        <v>0</v>
      </c>
      <c r="G86" s="78">
        <v>0</v>
      </c>
      <c r="H86" s="86">
        <v>0</v>
      </c>
      <c r="I86" s="78">
        <v>0</v>
      </c>
      <c r="J86" s="83"/>
    </row>
    <row r="87" spans="1:10" ht="15" x14ac:dyDescent="0.2">
      <c r="A87" s="84" t="s">
        <v>19</v>
      </c>
      <c r="B87" s="19" t="s">
        <v>119</v>
      </c>
      <c r="C87" s="66"/>
      <c r="D87" s="67">
        <f>D86</f>
        <v>0</v>
      </c>
      <c r="E87" s="67">
        <f t="shared" ref="E87:I87" si="15">E86</f>
        <v>0</v>
      </c>
      <c r="F87" s="67">
        <f t="shared" si="15"/>
        <v>0</v>
      </c>
      <c r="G87" s="67">
        <f t="shared" si="15"/>
        <v>0</v>
      </c>
      <c r="H87" s="67">
        <f t="shared" si="15"/>
        <v>0</v>
      </c>
      <c r="I87" s="67">
        <f t="shared" si="15"/>
        <v>0</v>
      </c>
      <c r="J87" s="73" t="s">
        <v>117</v>
      </c>
    </row>
    <row r="88" spans="1:10" x14ac:dyDescent="0.2">
      <c r="A88" s="63" t="s">
        <v>20</v>
      </c>
      <c r="B88" s="54" t="s">
        <v>21</v>
      </c>
      <c r="C88" s="52"/>
      <c r="D88" s="53">
        <f>+D84+D87</f>
        <v>30</v>
      </c>
      <c r="E88" s="53">
        <f t="shared" ref="E88:I88" si="16">+E84+E87</f>
        <v>240</v>
      </c>
      <c r="F88" s="53">
        <f t="shared" si="16"/>
        <v>93</v>
      </c>
      <c r="G88" s="53">
        <f t="shared" si="16"/>
        <v>0</v>
      </c>
      <c r="H88" s="53">
        <f t="shared" si="16"/>
        <v>63</v>
      </c>
      <c r="I88" s="53">
        <f t="shared" si="16"/>
        <v>84</v>
      </c>
      <c r="J88" s="55" t="s">
        <v>117</v>
      </c>
    </row>
    <row r="89" spans="1:10" x14ac:dyDescent="0.2">
      <c r="A89" s="5"/>
      <c r="B89" s="5"/>
      <c r="C89" s="21"/>
      <c r="D89" s="5"/>
      <c r="E89" s="5"/>
      <c r="F89" s="5"/>
      <c r="G89" s="5"/>
      <c r="H89" s="5"/>
      <c r="I89" s="5"/>
      <c r="J89" s="5"/>
    </row>
    <row r="90" spans="1:10" x14ac:dyDescent="0.2">
      <c r="A90" s="5"/>
      <c r="B90" s="5"/>
      <c r="C90" s="21"/>
      <c r="D90" s="5"/>
      <c r="E90" s="5"/>
      <c r="F90" s="5"/>
      <c r="G90" s="5"/>
      <c r="H90" s="5"/>
      <c r="I90" s="5"/>
      <c r="J90" s="5"/>
    </row>
    <row r="91" spans="1:10" x14ac:dyDescent="0.2">
      <c r="A91" s="5"/>
      <c r="B91" s="5"/>
      <c r="C91" s="5"/>
      <c r="D91" s="5"/>
      <c r="E91" s="5"/>
      <c r="F91" s="5"/>
      <c r="G91" s="5"/>
      <c r="H91" s="13" t="s">
        <v>26</v>
      </c>
      <c r="I91" s="5"/>
      <c r="J91" s="13" t="s">
        <v>27</v>
      </c>
    </row>
    <row r="92" spans="1:10" x14ac:dyDescent="0.2">
      <c r="A92" s="100" t="s">
        <v>3</v>
      </c>
      <c r="B92" s="102" t="s">
        <v>4</v>
      </c>
      <c r="C92" s="102" t="s">
        <v>5</v>
      </c>
      <c r="D92" s="103" t="s">
        <v>6</v>
      </c>
      <c r="E92" s="103" t="s">
        <v>7</v>
      </c>
      <c r="F92" s="101" t="s">
        <v>8</v>
      </c>
      <c r="G92" s="101"/>
      <c r="H92" s="101"/>
      <c r="I92" s="101"/>
      <c r="J92" s="111" t="s">
        <v>9</v>
      </c>
    </row>
    <row r="93" spans="1:10" x14ac:dyDescent="0.2">
      <c r="A93" s="109"/>
      <c r="B93" s="110"/>
      <c r="C93" s="110"/>
      <c r="D93" s="103"/>
      <c r="E93" s="103"/>
      <c r="F93" s="103" t="s">
        <v>10</v>
      </c>
      <c r="G93" s="103" t="s">
        <v>11</v>
      </c>
      <c r="H93" s="101" t="s">
        <v>12</v>
      </c>
      <c r="I93" s="101"/>
      <c r="J93" s="111"/>
    </row>
    <row r="94" spans="1:10" ht="25.5" x14ac:dyDescent="0.2">
      <c r="A94" s="109"/>
      <c r="B94" s="110"/>
      <c r="C94" s="110"/>
      <c r="D94" s="104"/>
      <c r="E94" s="104"/>
      <c r="F94" s="104"/>
      <c r="G94" s="104"/>
      <c r="H94" s="35" t="s">
        <v>13</v>
      </c>
      <c r="I94" s="35" t="s">
        <v>14</v>
      </c>
      <c r="J94" s="112"/>
    </row>
    <row r="95" spans="1:10" x14ac:dyDescent="0.2">
      <c r="A95" s="107" t="s">
        <v>15</v>
      </c>
      <c r="B95" s="107"/>
      <c r="C95" s="107"/>
      <c r="D95" s="107"/>
      <c r="E95" s="107"/>
      <c r="F95" s="107"/>
      <c r="G95" s="107"/>
      <c r="H95" s="107"/>
      <c r="I95" s="107"/>
      <c r="J95" s="107"/>
    </row>
    <row r="96" spans="1:10" x14ac:dyDescent="0.2">
      <c r="A96" s="29">
        <v>1</v>
      </c>
      <c r="B96" s="23" t="s">
        <v>48</v>
      </c>
      <c r="C96" s="2" t="s">
        <v>31</v>
      </c>
      <c r="D96" s="25">
        <v>2</v>
      </c>
      <c r="E96" s="2">
        <f t="shared" ref="E96:E98" si="17">SUM(F96:I96)</f>
        <v>21</v>
      </c>
      <c r="F96" s="26">
        <v>0</v>
      </c>
      <c r="G96" s="2">
        <v>0</v>
      </c>
      <c r="H96" s="2">
        <v>21</v>
      </c>
      <c r="I96" s="2">
        <v>0</v>
      </c>
      <c r="J96" s="15" t="s">
        <v>46</v>
      </c>
    </row>
    <row r="97" spans="1:10" x14ac:dyDescent="0.2">
      <c r="A97" s="29">
        <v>2</v>
      </c>
      <c r="B97" s="23" t="s">
        <v>55</v>
      </c>
      <c r="C97" s="2" t="s">
        <v>19</v>
      </c>
      <c r="D97" s="25">
        <v>3</v>
      </c>
      <c r="E97" s="2">
        <f t="shared" si="17"/>
        <v>27</v>
      </c>
      <c r="F97" s="26">
        <v>12</v>
      </c>
      <c r="G97" s="2">
        <v>0</v>
      </c>
      <c r="H97" s="2">
        <v>0</v>
      </c>
      <c r="I97" s="2">
        <v>15</v>
      </c>
      <c r="J97" s="15" t="s">
        <v>46</v>
      </c>
    </row>
    <row r="98" spans="1:10" x14ac:dyDescent="0.2">
      <c r="A98" s="29">
        <v>3</v>
      </c>
      <c r="B98" s="23" t="s">
        <v>79</v>
      </c>
      <c r="C98" s="2" t="s">
        <v>19</v>
      </c>
      <c r="D98" s="25">
        <v>4</v>
      </c>
      <c r="E98" s="2">
        <f t="shared" si="17"/>
        <v>35</v>
      </c>
      <c r="F98" s="26">
        <v>18</v>
      </c>
      <c r="G98" s="2">
        <v>0</v>
      </c>
      <c r="H98" s="2">
        <v>17</v>
      </c>
      <c r="I98" s="2">
        <v>0</v>
      </c>
      <c r="J98" s="15" t="s">
        <v>42</v>
      </c>
    </row>
    <row r="99" spans="1:10" x14ac:dyDescent="0.2">
      <c r="A99" s="54" t="s">
        <v>16</v>
      </c>
      <c r="B99" s="52" t="s">
        <v>17</v>
      </c>
      <c r="C99" s="52"/>
      <c r="D99" s="53">
        <f>SUM(D96:D98)</f>
        <v>9</v>
      </c>
      <c r="E99" s="53">
        <f>SUM(E96:E98)</f>
        <v>83</v>
      </c>
      <c r="F99" s="53">
        <f t="shared" ref="F99:I99" si="18">SUM(F96:F98)</f>
        <v>30</v>
      </c>
      <c r="G99" s="53">
        <f t="shared" si="18"/>
        <v>0</v>
      </c>
      <c r="H99" s="53">
        <f t="shared" si="18"/>
        <v>38</v>
      </c>
      <c r="I99" s="53">
        <f t="shared" si="18"/>
        <v>15</v>
      </c>
      <c r="J99" s="55" t="s">
        <v>117</v>
      </c>
    </row>
    <row r="100" spans="1:10" x14ac:dyDescent="0.2">
      <c r="A100" s="107" t="s">
        <v>18</v>
      </c>
      <c r="B100" s="107"/>
      <c r="C100" s="107"/>
      <c r="D100" s="107"/>
      <c r="E100" s="107"/>
      <c r="F100" s="107"/>
      <c r="G100" s="107"/>
      <c r="H100" s="107"/>
      <c r="I100" s="107"/>
      <c r="J100" s="107"/>
    </row>
    <row r="101" spans="1:10" ht="39.75" customHeight="1" x14ac:dyDescent="0.2">
      <c r="A101" s="61">
        <v>1</v>
      </c>
      <c r="B101" s="27" t="s">
        <v>122</v>
      </c>
      <c r="C101" s="2" t="s">
        <v>38</v>
      </c>
      <c r="D101" s="2">
        <f t="shared" ref="D101:I101" si="19">(D114+D120)/2</f>
        <v>21</v>
      </c>
      <c r="E101" s="2">
        <f t="shared" si="19"/>
        <v>162</v>
      </c>
      <c r="F101" s="2">
        <f t="shared" si="19"/>
        <v>72</v>
      </c>
      <c r="G101" s="2">
        <f t="shared" si="19"/>
        <v>0</v>
      </c>
      <c r="H101" s="2">
        <f t="shared" si="19"/>
        <v>16.5</v>
      </c>
      <c r="I101" s="2">
        <f t="shared" si="19"/>
        <v>73.5</v>
      </c>
      <c r="J101" s="15" t="s">
        <v>62</v>
      </c>
    </row>
    <row r="102" spans="1:10" ht="15" x14ac:dyDescent="0.2">
      <c r="A102" s="63" t="s">
        <v>19</v>
      </c>
      <c r="B102" s="54" t="s">
        <v>119</v>
      </c>
      <c r="C102" s="52"/>
      <c r="D102" s="53">
        <f t="shared" ref="D102:I102" si="20">SUM(D101:D101)</f>
        <v>21</v>
      </c>
      <c r="E102" s="53">
        <f t="shared" si="20"/>
        <v>162</v>
      </c>
      <c r="F102" s="53">
        <f t="shared" si="20"/>
        <v>72</v>
      </c>
      <c r="G102" s="53">
        <f t="shared" si="20"/>
        <v>0</v>
      </c>
      <c r="H102" s="53">
        <f t="shared" si="20"/>
        <v>16.5</v>
      </c>
      <c r="I102" s="53">
        <f t="shared" si="20"/>
        <v>73.5</v>
      </c>
      <c r="J102" s="55" t="s">
        <v>117</v>
      </c>
    </row>
    <row r="103" spans="1:10" x14ac:dyDescent="0.2">
      <c r="A103" s="64" t="s">
        <v>20</v>
      </c>
      <c r="B103" s="58" t="s">
        <v>21</v>
      </c>
      <c r="C103" s="74"/>
      <c r="D103" s="85">
        <f>+D99+D102</f>
        <v>30</v>
      </c>
      <c r="E103" s="59">
        <f t="shared" ref="E103:I103" si="21">+E99+E102</f>
        <v>245</v>
      </c>
      <c r="F103" s="59">
        <f t="shared" si="21"/>
        <v>102</v>
      </c>
      <c r="G103" s="59">
        <f t="shared" si="21"/>
        <v>0</v>
      </c>
      <c r="H103" s="59">
        <f t="shared" si="21"/>
        <v>54.5</v>
      </c>
      <c r="I103" s="59">
        <f t="shared" si="21"/>
        <v>88.5</v>
      </c>
      <c r="J103" s="65" t="s">
        <v>117</v>
      </c>
    </row>
    <row r="104" spans="1:10" x14ac:dyDescent="0.2">
      <c r="A104" s="5"/>
      <c r="B104" s="5"/>
      <c r="C104" s="21"/>
      <c r="D104" s="5"/>
      <c r="E104" s="5"/>
      <c r="F104" s="5"/>
      <c r="G104" s="5"/>
      <c r="H104" s="5"/>
      <c r="I104" s="5"/>
      <c r="J104" s="5"/>
    </row>
    <row r="105" spans="1:10" x14ac:dyDescent="0.2">
      <c r="A105" s="5"/>
      <c r="B105" s="5"/>
      <c r="C105" s="7"/>
      <c r="D105" s="7"/>
      <c r="E105" s="7"/>
      <c r="F105" s="5"/>
      <c r="H105" s="13"/>
      <c r="I105" s="5"/>
      <c r="J105" s="13"/>
    </row>
    <row r="106" spans="1:10" x14ac:dyDescent="0.2">
      <c r="A106" s="100" t="s">
        <v>3</v>
      </c>
      <c r="B106" s="102" t="s">
        <v>4</v>
      </c>
      <c r="C106" s="102" t="s">
        <v>5</v>
      </c>
      <c r="D106" s="103" t="s">
        <v>6</v>
      </c>
      <c r="E106" s="103" t="s">
        <v>7</v>
      </c>
      <c r="F106" s="101" t="s">
        <v>8</v>
      </c>
      <c r="G106" s="101"/>
      <c r="H106" s="101"/>
      <c r="I106" s="101"/>
      <c r="J106" s="111" t="s">
        <v>9</v>
      </c>
    </row>
    <row r="107" spans="1:10" x14ac:dyDescent="0.2">
      <c r="A107" s="109"/>
      <c r="B107" s="110"/>
      <c r="C107" s="110"/>
      <c r="D107" s="103"/>
      <c r="E107" s="103"/>
      <c r="F107" s="103" t="s">
        <v>10</v>
      </c>
      <c r="G107" s="103" t="s">
        <v>11</v>
      </c>
      <c r="H107" s="101" t="s">
        <v>12</v>
      </c>
      <c r="I107" s="101"/>
      <c r="J107" s="111"/>
    </row>
    <row r="108" spans="1:10" ht="25.5" x14ac:dyDescent="0.2">
      <c r="A108" s="109"/>
      <c r="B108" s="110"/>
      <c r="C108" s="110"/>
      <c r="D108" s="104"/>
      <c r="E108" s="104"/>
      <c r="F108" s="104"/>
      <c r="G108" s="104"/>
      <c r="H108" s="35" t="s">
        <v>13</v>
      </c>
      <c r="I108" s="35" t="s">
        <v>14</v>
      </c>
      <c r="J108" s="112"/>
    </row>
    <row r="109" spans="1:10" x14ac:dyDescent="0.2">
      <c r="A109" s="107" t="s">
        <v>124</v>
      </c>
      <c r="B109" s="107"/>
      <c r="C109" s="107"/>
      <c r="D109" s="107"/>
      <c r="E109" s="107"/>
      <c r="F109" s="107"/>
      <c r="G109" s="107"/>
      <c r="H109" s="107"/>
      <c r="I109" s="107"/>
      <c r="J109" s="107"/>
    </row>
    <row r="110" spans="1:10" x14ac:dyDescent="0.2">
      <c r="A110" s="29">
        <v>1</v>
      </c>
      <c r="B110" s="31" t="s">
        <v>80</v>
      </c>
      <c r="C110" s="15" t="s">
        <v>38</v>
      </c>
      <c r="D110" s="2">
        <v>5</v>
      </c>
      <c r="E110" s="16">
        <f>SUM(F110:I110)</f>
        <v>39</v>
      </c>
      <c r="F110" s="2">
        <v>18</v>
      </c>
      <c r="G110" s="16">
        <v>0</v>
      </c>
      <c r="H110" s="2">
        <v>9</v>
      </c>
      <c r="I110" s="16">
        <v>12</v>
      </c>
      <c r="J110" s="15" t="s">
        <v>42</v>
      </c>
    </row>
    <row r="111" spans="1:10" x14ac:dyDescent="0.2">
      <c r="A111" s="29">
        <v>2</v>
      </c>
      <c r="B111" s="31" t="s">
        <v>112</v>
      </c>
      <c r="C111" s="15" t="s">
        <v>38</v>
      </c>
      <c r="D111" s="2">
        <v>6</v>
      </c>
      <c r="E111" s="16">
        <f t="shared" ref="E111:E113" si="22">SUM(F111:I111)</f>
        <v>45</v>
      </c>
      <c r="F111" s="2">
        <v>18</v>
      </c>
      <c r="G111" s="16">
        <v>0</v>
      </c>
      <c r="H111" s="2">
        <v>9</v>
      </c>
      <c r="I111" s="16">
        <v>18</v>
      </c>
      <c r="J111" s="15" t="s">
        <v>42</v>
      </c>
    </row>
    <row r="112" spans="1:10" x14ac:dyDescent="0.2">
      <c r="A112" s="29">
        <v>3</v>
      </c>
      <c r="B112" s="31" t="s">
        <v>81</v>
      </c>
      <c r="C112" s="15" t="s">
        <v>38</v>
      </c>
      <c r="D112" s="2">
        <v>5</v>
      </c>
      <c r="E112" s="16">
        <f t="shared" si="22"/>
        <v>39</v>
      </c>
      <c r="F112" s="2">
        <v>18</v>
      </c>
      <c r="G112" s="16">
        <v>0</v>
      </c>
      <c r="H112" s="2">
        <v>0</v>
      </c>
      <c r="I112" s="16">
        <v>21</v>
      </c>
      <c r="J112" s="15" t="s">
        <v>46</v>
      </c>
    </row>
    <row r="113" spans="1:10" x14ac:dyDescent="0.2">
      <c r="A113" s="29">
        <v>4</v>
      </c>
      <c r="B113" s="32" t="s">
        <v>82</v>
      </c>
      <c r="C113" s="15" t="s">
        <v>38</v>
      </c>
      <c r="D113" s="2">
        <v>5</v>
      </c>
      <c r="E113" s="16">
        <f t="shared" si="22"/>
        <v>39</v>
      </c>
      <c r="F113" s="2">
        <v>18</v>
      </c>
      <c r="G113" s="16">
        <v>0</v>
      </c>
      <c r="H113" s="2">
        <v>9</v>
      </c>
      <c r="I113" s="16">
        <v>12</v>
      </c>
      <c r="J113" s="15" t="s">
        <v>46</v>
      </c>
    </row>
    <row r="114" spans="1:10" x14ac:dyDescent="0.2">
      <c r="A114" s="54" t="s">
        <v>19</v>
      </c>
      <c r="B114" s="52" t="s">
        <v>57</v>
      </c>
      <c r="C114" s="52"/>
      <c r="D114" s="53">
        <f>SUM(D110:D113)</f>
        <v>21</v>
      </c>
      <c r="E114" s="53">
        <f t="shared" ref="E114:I114" si="23">SUM(E110:E113)</f>
        <v>162</v>
      </c>
      <c r="F114" s="53">
        <f t="shared" si="23"/>
        <v>72</v>
      </c>
      <c r="G114" s="53">
        <f t="shared" si="23"/>
        <v>0</v>
      </c>
      <c r="H114" s="53">
        <f>SUM(H110:H113)</f>
        <v>27</v>
      </c>
      <c r="I114" s="53">
        <f t="shared" si="23"/>
        <v>63</v>
      </c>
      <c r="J114" s="55" t="s">
        <v>117</v>
      </c>
    </row>
    <row r="115" spans="1:10" x14ac:dyDescent="0.2">
      <c r="A115" s="107" t="s">
        <v>123</v>
      </c>
      <c r="B115" s="107"/>
      <c r="C115" s="107"/>
      <c r="D115" s="107"/>
      <c r="E115" s="107"/>
      <c r="F115" s="107"/>
      <c r="G115" s="107"/>
      <c r="H115" s="107"/>
      <c r="I115" s="107"/>
      <c r="J115" s="107"/>
    </row>
    <row r="116" spans="1:10" x14ac:dyDescent="0.2">
      <c r="A116" s="29">
        <v>1</v>
      </c>
      <c r="B116" s="32" t="s">
        <v>83</v>
      </c>
      <c r="C116" s="15" t="s">
        <v>38</v>
      </c>
      <c r="D116" s="2">
        <v>5</v>
      </c>
      <c r="E116" s="16">
        <f t="shared" ref="E116:E119" si="24">SUM(F116:I116)</f>
        <v>39</v>
      </c>
      <c r="F116" s="2">
        <v>18</v>
      </c>
      <c r="G116" s="16">
        <v>0</v>
      </c>
      <c r="H116" s="2">
        <v>0</v>
      </c>
      <c r="I116" s="16">
        <v>21</v>
      </c>
      <c r="J116" s="15" t="s">
        <v>46</v>
      </c>
    </row>
    <row r="117" spans="1:10" x14ac:dyDescent="0.2">
      <c r="A117" s="29">
        <v>2</v>
      </c>
      <c r="B117" s="31" t="s">
        <v>84</v>
      </c>
      <c r="C117" s="15" t="s">
        <v>38</v>
      </c>
      <c r="D117" s="2">
        <v>5</v>
      </c>
      <c r="E117" s="16">
        <f t="shared" si="24"/>
        <v>39</v>
      </c>
      <c r="F117" s="2">
        <v>18</v>
      </c>
      <c r="G117" s="16">
        <v>0</v>
      </c>
      <c r="H117" s="2">
        <v>0</v>
      </c>
      <c r="I117" s="16">
        <v>21</v>
      </c>
      <c r="J117" s="15" t="s">
        <v>46</v>
      </c>
    </row>
    <row r="118" spans="1:10" x14ac:dyDescent="0.2">
      <c r="A118" s="29">
        <v>3</v>
      </c>
      <c r="B118" s="31" t="s">
        <v>85</v>
      </c>
      <c r="C118" s="15" t="s">
        <v>38</v>
      </c>
      <c r="D118" s="2">
        <v>5</v>
      </c>
      <c r="E118" s="16">
        <f t="shared" si="24"/>
        <v>39</v>
      </c>
      <c r="F118" s="2">
        <v>18</v>
      </c>
      <c r="G118" s="16">
        <v>0</v>
      </c>
      <c r="H118" s="2">
        <v>0</v>
      </c>
      <c r="I118" s="16">
        <v>21</v>
      </c>
      <c r="J118" s="15" t="s">
        <v>42</v>
      </c>
    </row>
    <row r="119" spans="1:10" x14ac:dyDescent="0.2">
      <c r="A119" s="29">
        <v>4</v>
      </c>
      <c r="B119" s="32" t="s">
        <v>86</v>
      </c>
      <c r="C119" s="15" t="s">
        <v>38</v>
      </c>
      <c r="D119" s="2">
        <v>6</v>
      </c>
      <c r="E119" s="16">
        <f t="shared" si="24"/>
        <v>45</v>
      </c>
      <c r="F119" s="2">
        <v>18</v>
      </c>
      <c r="G119" s="16">
        <v>0</v>
      </c>
      <c r="H119" s="2">
        <v>6</v>
      </c>
      <c r="I119" s="16">
        <v>21</v>
      </c>
      <c r="J119" s="15" t="s">
        <v>42</v>
      </c>
    </row>
    <row r="120" spans="1:10" x14ac:dyDescent="0.2">
      <c r="A120" s="54" t="s">
        <v>19</v>
      </c>
      <c r="B120" s="52" t="s">
        <v>57</v>
      </c>
      <c r="C120" s="52"/>
      <c r="D120" s="53">
        <f>SUM(D116:D119)</f>
        <v>21</v>
      </c>
      <c r="E120" s="53">
        <f t="shared" ref="E120:H120" si="25">SUM(E116:E119)</f>
        <v>162</v>
      </c>
      <c r="F120" s="53">
        <f t="shared" si="25"/>
        <v>72</v>
      </c>
      <c r="G120" s="53">
        <f t="shared" si="25"/>
        <v>0</v>
      </c>
      <c r="H120" s="53">
        <f t="shared" si="25"/>
        <v>6</v>
      </c>
      <c r="I120" s="53">
        <f>SUM(I116:I119)</f>
        <v>84</v>
      </c>
      <c r="J120" s="55" t="s">
        <v>117</v>
      </c>
    </row>
    <row r="123" spans="1:10" x14ac:dyDescent="0.2">
      <c r="A123" s="5"/>
      <c r="B123" s="5"/>
      <c r="C123" s="5"/>
      <c r="D123" s="5"/>
      <c r="E123" s="5"/>
      <c r="F123" s="5"/>
      <c r="G123" s="5"/>
      <c r="H123" s="13" t="s">
        <v>26</v>
      </c>
      <c r="I123" s="5"/>
      <c r="J123" s="13" t="s">
        <v>28</v>
      </c>
    </row>
    <row r="124" spans="1:10" x14ac:dyDescent="0.2">
      <c r="A124" s="100" t="s">
        <v>3</v>
      </c>
      <c r="B124" s="102" t="s">
        <v>4</v>
      </c>
      <c r="C124" s="102" t="s">
        <v>5</v>
      </c>
      <c r="D124" s="103" t="s">
        <v>6</v>
      </c>
      <c r="E124" s="103" t="s">
        <v>7</v>
      </c>
      <c r="F124" s="101" t="s">
        <v>8</v>
      </c>
      <c r="G124" s="101"/>
      <c r="H124" s="101"/>
      <c r="I124" s="101"/>
      <c r="J124" s="111" t="s">
        <v>9</v>
      </c>
    </row>
    <row r="125" spans="1:10" ht="34.5" customHeight="1" x14ac:dyDescent="0.2">
      <c r="A125" s="109"/>
      <c r="B125" s="110"/>
      <c r="C125" s="110"/>
      <c r="D125" s="103"/>
      <c r="E125" s="103"/>
      <c r="F125" s="103" t="s">
        <v>10</v>
      </c>
      <c r="G125" s="103" t="s">
        <v>11</v>
      </c>
      <c r="H125" s="101" t="s">
        <v>12</v>
      </c>
      <c r="I125" s="101"/>
      <c r="J125" s="111"/>
    </row>
    <row r="126" spans="1:10" ht="25.5" x14ac:dyDescent="0.2">
      <c r="A126" s="109"/>
      <c r="B126" s="110"/>
      <c r="C126" s="110"/>
      <c r="D126" s="104"/>
      <c r="E126" s="104"/>
      <c r="F126" s="104"/>
      <c r="G126" s="104"/>
      <c r="H126" s="35" t="s">
        <v>13</v>
      </c>
      <c r="I126" s="35" t="s">
        <v>14</v>
      </c>
      <c r="J126" s="112"/>
    </row>
    <row r="127" spans="1:10" x14ac:dyDescent="0.2">
      <c r="A127" s="107" t="s">
        <v>15</v>
      </c>
      <c r="B127" s="107"/>
      <c r="C127" s="107"/>
      <c r="D127" s="107"/>
      <c r="E127" s="107"/>
      <c r="F127" s="107"/>
      <c r="G127" s="107"/>
      <c r="H127" s="107"/>
      <c r="I127" s="107"/>
      <c r="J127" s="107"/>
    </row>
    <row r="128" spans="1:10" x14ac:dyDescent="0.2">
      <c r="A128" s="29">
        <v>1</v>
      </c>
      <c r="B128" s="28" t="s">
        <v>111</v>
      </c>
      <c r="C128" s="29" t="s">
        <v>19</v>
      </c>
      <c r="D128" s="34">
        <v>3</v>
      </c>
      <c r="E128" s="16">
        <f t="shared" ref="E128:E130" si="26">SUM(F128:I128)</f>
        <v>27</v>
      </c>
      <c r="F128" s="34">
        <v>12</v>
      </c>
      <c r="G128" s="29">
        <v>0</v>
      </c>
      <c r="H128" s="34">
        <v>0</v>
      </c>
      <c r="I128" s="29">
        <v>15</v>
      </c>
      <c r="J128" s="60" t="s">
        <v>42</v>
      </c>
    </row>
    <row r="129" spans="1:14" x14ac:dyDescent="0.2">
      <c r="A129" s="29">
        <v>2</v>
      </c>
      <c r="B129" s="28" t="s">
        <v>87</v>
      </c>
      <c r="C129" s="29" t="s">
        <v>19</v>
      </c>
      <c r="D129" s="34">
        <v>4</v>
      </c>
      <c r="E129" s="16">
        <f t="shared" si="26"/>
        <v>27</v>
      </c>
      <c r="F129" s="34">
        <v>12</v>
      </c>
      <c r="G129" s="29">
        <v>0</v>
      </c>
      <c r="H129" s="34">
        <v>0</v>
      </c>
      <c r="I129" s="29">
        <v>15</v>
      </c>
      <c r="J129" s="60" t="s">
        <v>46</v>
      </c>
    </row>
    <row r="130" spans="1:14" x14ac:dyDescent="0.2">
      <c r="A130" s="29">
        <v>3</v>
      </c>
      <c r="B130" s="23" t="s">
        <v>58</v>
      </c>
      <c r="C130" s="16" t="s">
        <v>19</v>
      </c>
      <c r="D130" s="2">
        <v>1</v>
      </c>
      <c r="E130" s="16">
        <f t="shared" si="26"/>
        <v>9</v>
      </c>
      <c r="F130" s="2">
        <v>0</v>
      </c>
      <c r="G130" s="16">
        <v>9</v>
      </c>
      <c r="H130" s="2">
        <v>0</v>
      </c>
      <c r="I130" s="16">
        <v>0</v>
      </c>
      <c r="J130" s="15" t="s">
        <v>42</v>
      </c>
    </row>
    <row r="131" spans="1:14" x14ac:dyDescent="0.2">
      <c r="A131" s="54" t="s">
        <v>16</v>
      </c>
      <c r="B131" s="52" t="s">
        <v>17</v>
      </c>
      <c r="C131" s="75"/>
      <c r="D131" s="53">
        <f>SUM(D128:D130)</f>
        <v>8</v>
      </c>
      <c r="E131" s="53">
        <f>SUM(E128:E130)</f>
        <v>63</v>
      </c>
      <c r="F131" s="53">
        <f t="shared" ref="F131:H131" si="27">SUM(F128:F130)</f>
        <v>24</v>
      </c>
      <c r="G131" s="53">
        <f t="shared" si="27"/>
        <v>9</v>
      </c>
      <c r="H131" s="53">
        <f t="shared" si="27"/>
        <v>0</v>
      </c>
      <c r="I131" s="53">
        <f>SUM(I128:I130)</f>
        <v>30</v>
      </c>
      <c r="J131" s="55" t="s">
        <v>117</v>
      </c>
    </row>
    <row r="132" spans="1:14" x14ac:dyDescent="0.2">
      <c r="A132" s="108" t="s">
        <v>18</v>
      </c>
      <c r="B132" s="108"/>
      <c r="C132" s="108"/>
      <c r="D132" s="108"/>
      <c r="E132" s="108"/>
      <c r="F132" s="108"/>
      <c r="G132" s="108"/>
      <c r="H132" s="108"/>
      <c r="I132" s="108"/>
      <c r="J132" s="108"/>
    </row>
    <row r="133" spans="1:14" ht="38.25" x14ac:dyDescent="0.2">
      <c r="A133" s="82">
        <v>1</v>
      </c>
      <c r="B133" s="77" t="s">
        <v>122</v>
      </c>
      <c r="C133" s="78" t="s">
        <v>38</v>
      </c>
      <c r="D133" s="79">
        <f t="shared" ref="D133:I133" si="28">(D146+D152)/2</f>
        <v>22</v>
      </c>
      <c r="E133" s="79">
        <f t="shared" si="28"/>
        <v>123</v>
      </c>
      <c r="F133" s="79">
        <f t="shared" si="28"/>
        <v>52.5</v>
      </c>
      <c r="G133" s="79">
        <f t="shared" si="28"/>
        <v>0</v>
      </c>
      <c r="H133" s="79">
        <f t="shared" si="28"/>
        <v>13.5</v>
      </c>
      <c r="I133" s="79">
        <f t="shared" si="28"/>
        <v>57</v>
      </c>
      <c r="J133" s="83" t="s">
        <v>62</v>
      </c>
    </row>
    <row r="134" spans="1:14" ht="15" x14ac:dyDescent="0.2">
      <c r="A134" s="84" t="s">
        <v>19</v>
      </c>
      <c r="B134" s="19" t="s">
        <v>119</v>
      </c>
      <c r="C134" s="66"/>
      <c r="D134" s="80">
        <f t="shared" ref="D134:I134" si="29">SUM(D133:D133)</f>
        <v>22</v>
      </c>
      <c r="E134" s="80">
        <f t="shared" si="29"/>
        <v>123</v>
      </c>
      <c r="F134" s="80">
        <f t="shared" si="29"/>
        <v>52.5</v>
      </c>
      <c r="G134" s="80">
        <f t="shared" si="29"/>
        <v>0</v>
      </c>
      <c r="H134" s="80">
        <f t="shared" si="29"/>
        <v>13.5</v>
      </c>
      <c r="I134" s="80">
        <f t="shared" si="29"/>
        <v>57</v>
      </c>
      <c r="J134" s="73" t="s">
        <v>117</v>
      </c>
    </row>
    <row r="135" spans="1:14" x14ac:dyDescent="0.2">
      <c r="A135" s="63" t="s">
        <v>20</v>
      </c>
      <c r="B135" s="54" t="s">
        <v>21</v>
      </c>
      <c r="C135" s="52"/>
      <c r="D135" s="81">
        <f>+D131+D134</f>
        <v>30</v>
      </c>
      <c r="E135" s="81">
        <f>+E131+E134</f>
        <v>186</v>
      </c>
      <c r="F135" s="81">
        <f t="shared" ref="F135:I135" si="30">+F131+F134</f>
        <v>76.5</v>
      </c>
      <c r="G135" s="81">
        <f t="shared" si="30"/>
        <v>9</v>
      </c>
      <c r="H135" s="81">
        <f t="shared" si="30"/>
        <v>13.5</v>
      </c>
      <c r="I135" s="81">
        <f t="shared" si="30"/>
        <v>87</v>
      </c>
      <c r="J135" s="55" t="s">
        <v>117</v>
      </c>
    </row>
    <row r="136" spans="1:14" x14ac:dyDescent="0.2">
      <c r="A136" s="17"/>
      <c r="B136" s="17"/>
      <c r="C136" s="17"/>
      <c r="D136" s="17"/>
      <c r="E136" s="17"/>
      <c r="F136" s="17"/>
      <c r="G136" s="17"/>
      <c r="H136" s="17"/>
      <c r="I136" s="17"/>
      <c r="J136" s="17"/>
    </row>
    <row r="137" spans="1:14" x14ac:dyDescent="0.2">
      <c r="A137" s="5"/>
      <c r="B137" s="5"/>
      <c r="C137" s="7"/>
      <c r="D137" s="7"/>
      <c r="E137" s="7"/>
      <c r="F137" s="5"/>
      <c r="H137" s="13"/>
      <c r="I137" s="5"/>
      <c r="J137" s="13"/>
    </row>
    <row r="138" spans="1:14" x14ac:dyDescent="0.2">
      <c r="A138" s="100" t="s">
        <v>3</v>
      </c>
      <c r="B138" s="102" t="s">
        <v>4</v>
      </c>
      <c r="C138" s="102" t="s">
        <v>5</v>
      </c>
      <c r="D138" s="103" t="s">
        <v>6</v>
      </c>
      <c r="E138" s="103" t="s">
        <v>7</v>
      </c>
      <c r="F138" s="101" t="s">
        <v>8</v>
      </c>
      <c r="G138" s="101"/>
      <c r="H138" s="101"/>
      <c r="I138" s="101"/>
      <c r="J138" s="111" t="s">
        <v>9</v>
      </c>
    </row>
    <row r="139" spans="1:14" x14ac:dyDescent="0.2">
      <c r="A139" s="109"/>
      <c r="B139" s="110"/>
      <c r="C139" s="110"/>
      <c r="D139" s="103"/>
      <c r="E139" s="103"/>
      <c r="F139" s="103" t="s">
        <v>10</v>
      </c>
      <c r="G139" s="103" t="s">
        <v>11</v>
      </c>
      <c r="H139" s="101" t="s">
        <v>12</v>
      </c>
      <c r="I139" s="101"/>
      <c r="J139" s="111"/>
    </row>
    <row r="140" spans="1:14" ht="25.5" x14ac:dyDescent="0.2">
      <c r="A140" s="109"/>
      <c r="B140" s="110"/>
      <c r="C140" s="110"/>
      <c r="D140" s="104"/>
      <c r="E140" s="104"/>
      <c r="F140" s="104"/>
      <c r="G140" s="104"/>
      <c r="H140" s="35" t="s">
        <v>13</v>
      </c>
      <c r="I140" s="35" t="s">
        <v>14</v>
      </c>
      <c r="J140" s="112"/>
    </row>
    <row r="141" spans="1:14" x14ac:dyDescent="0.2">
      <c r="A141" s="107" t="s">
        <v>124</v>
      </c>
      <c r="B141" s="107"/>
      <c r="C141" s="107"/>
      <c r="D141" s="107"/>
      <c r="E141" s="107"/>
      <c r="F141" s="107"/>
      <c r="G141" s="107"/>
      <c r="H141" s="107"/>
      <c r="I141" s="107"/>
      <c r="J141" s="107"/>
      <c r="K141" s="17"/>
      <c r="L141" s="17"/>
      <c r="M141" s="17"/>
      <c r="N141" s="17"/>
    </row>
    <row r="142" spans="1:14" x14ac:dyDescent="0.2">
      <c r="A142" s="29">
        <v>1</v>
      </c>
      <c r="B142" s="31" t="s">
        <v>88</v>
      </c>
      <c r="C142" s="15" t="s">
        <v>38</v>
      </c>
      <c r="D142" s="2">
        <v>7</v>
      </c>
      <c r="E142" s="16">
        <f t="shared" ref="E142:E144" si="31">SUM(F142:I142)</f>
        <v>48</v>
      </c>
      <c r="F142" s="2">
        <v>21</v>
      </c>
      <c r="G142" s="16">
        <v>0</v>
      </c>
      <c r="H142" s="2">
        <v>9</v>
      </c>
      <c r="I142" s="16">
        <v>18</v>
      </c>
      <c r="J142" s="15" t="s">
        <v>46</v>
      </c>
      <c r="K142" s="17"/>
      <c r="L142" s="17"/>
      <c r="M142" s="17"/>
      <c r="N142" s="17"/>
    </row>
    <row r="143" spans="1:14" x14ac:dyDescent="0.2">
      <c r="A143" s="29">
        <v>2</v>
      </c>
      <c r="B143" s="31" t="s">
        <v>89</v>
      </c>
      <c r="C143" s="15" t="s">
        <v>38</v>
      </c>
      <c r="D143" s="2">
        <v>5</v>
      </c>
      <c r="E143" s="16">
        <f t="shared" si="31"/>
        <v>36</v>
      </c>
      <c r="F143" s="2">
        <v>18</v>
      </c>
      <c r="G143" s="16">
        <v>0</v>
      </c>
      <c r="H143" s="2">
        <v>9</v>
      </c>
      <c r="I143" s="16">
        <v>9</v>
      </c>
      <c r="J143" s="15" t="s">
        <v>46</v>
      </c>
      <c r="K143" s="17"/>
      <c r="L143" s="17"/>
      <c r="M143" s="17"/>
      <c r="N143" s="17"/>
    </row>
    <row r="144" spans="1:14" x14ac:dyDescent="0.2">
      <c r="A144" s="29">
        <v>3</v>
      </c>
      <c r="B144" s="31" t="s">
        <v>90</v>
      </c>
      <c r="C144" s="15" t="s">
        <v>38</v>
      </c>
      <c r="D144" s="2">
        <v>5</v>
      </c>
      <c r="E144" s="16">
        <f t="shared" si="31"/>
        <v>39</v>
      </c>
      <c r="F144" s="2">
        <v>18</v>
      </c>
      <c r="G144" s="16">
        <v>0</v>
      </c>
      <c r="H144" s="2">
        <v>0</v>
      </c>
      <c r="I144" s="16">
        <v>21</v>
      </c>
      <c r="J144" s="15" t="s">
        <v>42</v>
      </c>
      <c r="K144" s="17"/>
      <c r="L144" s="17"/>
      <c r="M144" s="17"/>
      <c r="N144" s="17"/>
    </row>
    <row r="145" spans="1:14" x14ac:dyDescent="0.2">
      <c r="A145" s="72">
        <v>4</v>
      </c>
      <c r="B145" s="68" t="s">
        <v>59</v>
      </c>
      <c r="C145" s="69" t="s">
        <v>36</v>
      </c>
      <c r="D145" s="70">
        <v>5</v>
      </c>
      <c r="E145" s="71">
        <f t="shared" ref="E145" si="32">SUM(F145:I145)</f>
        <v>0</v>
      </c>
      <c r="F145" s="70">
        <v>0</v>
      </c>
      <c r="G145" s="71">
        <v>0</v>
      </c>
      <c r="H145" s="70">
        <v>0</v>
      </c>
      <c r="I145" s="71">
        <v>0</v>
      </c>
      <c r="J145" s="69" t="s">
        <v>113</v>
      </c>
      <c r="K145" s="17"/>
      <c r="L145" s="17"/>
      <c r="M145" s="17"/>
      <c r="N145" s="17"/>
    </row>
    <row r="146" spans="1:14" x14ac:dyDescent="0.2">
      <c r="A146" s="19" t="s">
        <v>19</v>
      </c>
      <c r="B146" s="66" t="s">
        <v>57</v>
      </c>
      <c r="C146" s="66"/>
      <c r="D146" s="67">
        <f>SUM(D142:D145)</f>
        <v>22</v>
      </c>
      <c r="E146" s="67">
        <f t="shared" ref="E146:H146" si="33">SUM(E142:E145)</f>
        <v>123</v>
      </c>
      <c r="F146" s="67">
        <f t="shared" si="33"/>
        <v>57</v>
      </c>
      <c r="G146" s="67">
        <f t="shared" si="33"/>
        <v>0</v>
      </c>
      <c r="H146" s="67">
        <f t="shared" si="33"/>
        <v>18</v>
      </c>
      <c r="I146" s="67">
        <f>SUM(I142:I145)</f>
        <v>48</v>
      </c>
      <c r="J146" s="73" t="s">
        <v>117</v>
      </c>
      <c r="K146" s="17"/>
      <c r="L146" s="17"/>
      <c r="M146" s="17"/>
      <c r="N146" s="17"/>
    </row>
    <row r="147" spans="1:14" x14ac:dyDescent="0.2">
      <c r="A147" s="107" t="s">
        <v>123</v>
      </c>
      <c r="B147" s="107"/>
      <c r="C147" s="107"/>
      <c r="D147" s="107"/>
      <c r="E147" s="107"/>
      <c r="F147" s="107"/>
      <c r="G147" s="107"/>
      <c r="H147" s="107"/>
      <c r="I147" s="107"/>
      <c r="J147" s="107"/>
      <c r="K147" s="17"/>
      <c r="L147" s="17"/>
      <c r="M147" s="17"/>
      <c r="N147" s="17"/>
    </row>
    <row r="148" spans="1:14" x14ac:dyDescent="0.2">
      <c r="A148" s="29">
        <v>1</v>
      </c>
      <c r="B148" s="32" t="s">
        <v>91</v>
      </c>
      <c r="C148" s="15" t="s">
        <v>38</v>
      </c>
      <c r="D148" s="2">
        <v>6</v>
      </c>
      <c r="E148" s="16">
        <f t="shared" ref="E148:E151" si="34">SUM(F148:I148)</f>
        <v>48</v>
      </c>
      <c r="F148" s="2">
        <v>12</v>
      </c>
      <c r="G148" s="16">
        <v>0</v>
      </c>
      <c r="H148" s="2">
        <v>9</v>
      </c>
      <c r="I148" s="16">
        <v>27</v>
      </c>
      <c r="J148" s="15" t="s">
        <v>46</v>
      </c>
      <c r="K148" s="17"/>
      <c r="L148" s="17"/>
      <c r="M148" s="17"/>
      <c r="N148" s="17"/>
    </row>
    <row r="149" spans="1:14" x14ac:dyDescent="0.2">
      <c r="A149" s="29">
        <v>2</v>
      </c>
      <c r="B149" s="31" t="s">
        <v>92</v>
      </c>
      <c r="C149" s="15" t="s">
        <v>38</v>
      </c>
      <c r="D149" s="2">
        <v>5</v>
      </c>
      <c r="E149" s="16">
        <f t="shared" si="34"/>
        <v>36</v>
      </c>
      <c r="F149" s="2">
        <v>18</v>
      </c>
      <c r="G149" s="16">
        <v>0</v>
      </c>
      <c r="H149" s="2">
        <v>0</v>
      </c>
      <c r="I149" s="16">
        <v>18</v>
      </c>
      <c r="J149" s="15" t="s">
        <v>46</v>
      </c>
      <c r="K149" s="17"/>
      <c r="L149" s="17"/>
      <c r="M149" s="17"/>
      <c r="N149" s="17"/>
    </row>
    <row r="150" spans="1:14" x14ac:dyDescent="0.2">
      <c r="A150" s="29">
        <v>3</v>
      </c>
      <c r="B150" s="31" t="s">
        <v>93</v>
      </c>
      <c r="C150" s="15" t="s">
        <v>38</v>
      </c>
      <c r="D150" s="2">
        <v>6</v>
      </c>
      <c r="E150" s="16">
        <f t="shared" si="34"/>
        <v>39</v>
      </c>
      <c r="F150" s="2">
        <v>18</v>
      </c>
      <c r="G150" s="16">
        <v>0</v>
      </c>
      <c r="H150" s="2">
        <v>0</v>
      </c>
      <c r="I150" s="16">
        <v>21</v>
      </c>
      <c r="J150" s="15" t="s">
        <v>42</v>
      </c>
      <c r="K150" s="17"/>
      <c r="L150" s="17"/>
      <c r="M150" s="17"/>
      <c r="N150" s="17"/>
    </row>
    <row r="151" spans="1:14" x14ac:dyDescent="0.2">
      <c r="A151" s="29">
        <v>4</v>
      </c>
      <c r="B151" s="32" t="s">
        <v>59</v>
      </c>
      <c r="C151" s="15" t="s">
        <v>36</v>
      </c>
      <c r="D151" s="2">
        <v>5</v>
      </c>
      <c r="E151" s="16">
        <f t="shared" si="34"/>
        <v>0</v>
      </c>
      <c r="F151" s="2">
        <v>0</v>
      </c>
      <c r="G151" s="16">
        <v>0</v>
      </c>
      <c r="H151" s="2">
        <v>0</v>
      </c>
      <c r="I151" s="16">
        <v>0</v>
      </c>
      <c r="J151" s="15" t="s">
        <v>113</v>
      </c>
      <c r="K151" s="17"/>
      <c r="L151" s="17"/>
      <c r="M151" s="17"/>
      <c r="N151" s="17"/>
    </row>
    <row r="152" spans="1:14" x14ac:dyDescent="0.2">
      <c r="A152" s="54" t="s">
        <v>19</v>
      </c>
      <c r="B152" s="52" t="s">
        <v>57</v>
      </c>
      <c r="C152" s="52"/>
      <c r="D152" s="53">
        <f>SUM(D148:D151)</f>
        <v>22</v>
      </c>
      <c r="E152" s="53">
        <f t="shared" ref="E152:H152" si="35">SUM(E148:E151)</f>
        <v>123</v>
      </c>
      <c r="F152" s="53">
        <f t="shared" si="35"/>
        <v>48</v>
      </c>
      <c r="G152" s="53">
        <f t="shared" si="35"/>
        <v>0</v>
      </c>
      <c r="H152" s="53">
        <f t="shared" si="35"/>
        <v>9</v>
      </c>
      <c r="I152" s="53">
        <f>SUM(I148:I151)</f>
        <v>66</v>
      </c>
      <c r="J152" s="55" t="s">
        <v>117</v>
      </c>
      <c r="K152" s="17"/>
      <c r="L152" s="17"/>
      <c r="M152" s="17"/>
      <c r="N152" s="17"/>
    </row>
    <row r="153" spans="1:14" x14ac:dyDescent="0.2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</row>
    <row r="154" spans="1:14" x14ac:dyDescent="0.2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  <c r="L154" s="17"/>
      <c r="M154" s="17"/>
      <c r="N154" s="17"/>
    </row>
    <row r="155" spans="1:14" x14ac:dyDescent="0.2">
      <c r="A155" s="5"/>
      <c r="B155" s="5"/>
      <c r="C155" s="5"/>
      <c r="D155" s="5"/>
      <c r="E155" s="5"/>
      <c r="F155" s="5"/>
      <c r="G155" s="5"/>
      <c r="H155" s="13" t="s">
        <v>29</v>
      </c>
      <c r="I155" s="5"/>
      <c r="J155" s="13" t="s">
        <v>30</v>
      </c>
      <c r="K155" s="17"/>
      <c r="L155" s="17"/>
      <c r="M155" s="17"/>
      <c r="N155" s="17"/>
    </row>
    <row r="156" spans="1:14" x14ac:dyDescent="0.2">
      <c r="A156" s="100" t="s">
        <v>3</v>
      </c>
      <c r="B156" s="102" t="s">
        <v>4</v>
      </c>
      <c r="C156" s="102" t="s">
        <v>5</v>
      </c>
      <c r="D156" s="103" t="s">
        <v>6</v>
      </c>
      <c r="E156" s="103" t="s">
        <v>7</v>
      </c>
      <c r="F156" s="101" t="s">
        <v>8</v>
      </c>
      <c r="G156" s="101"/>
      <c r="H156" s="101"/>
      <c r="I156" s="101"/>
      <c r="J156" s="111" t="s">
        <v>9</v>
      </c>
      <c r="K156" s="17"/>
      <c r="L156" s="17"/>
      <c r="M156" s="17"/>
      <c r="N156" s="17"/>
    </row>
    <row r="157" spans="1:14" x14ac:dyDescent="0.2">
      <c r="A157" s="109"/>
      <c r="B157" s="110"/>
      <c r="C157" s="110"/>
      <c r="D157" s="103"/>
      <c r="E157" s="103"/>
      <c r="F157" s="103" t="s">
        <v>10</v>
      </c>
      <c r="G157" s="103" t="s">
        <v>11</v>
      </c>
      <c r="H157" s="101" t="s">
        <v>12</v>
      </c>
      <c r="I157" s="101"/>
      <c r="J157" s="111"/>
      <c r="K157" s="17"/>
      <c r="L157" s="17"/>
      <c r="M157" s="17"/>
      <c r="N157" s="17"/>
    </row>
    <row r="158" spans="1:14" ht="25.5" x14ac:dyDescent="0.2">
      <c r="A158" s="109"/>
      <c r="B158" s="110"/>
      <c r="C158" s="110"/>
      <c r="D158" s="104"/>
      <c r="E158" s="104"/>
      <c r="F158" s="104"/>
      <c r="G158" s="104"/>
      <c r="H158" s="35" t="s">
        <v>13</v>
      </c>
      <c r="I158" s="35" t="s">
        <v>14</v>
      </c>
      <c r="J158" s="112"/>
      <c r="K158" s="17"/>
      <c r="L158" s="17"/>
      <c r="M158" s="17"/>
      <c r="N158" s="17"/>
    </row>
    <row r="159" spans="1:14" x14ac:dyDescent="0.2">
      <c r="A159" s="107" t="s">
        <v>15</v>
      </c>
      <c r="B159" s="107"/>
      <c r="C159" s="107"/>
      <c r="D159" s="107"/>
      <c r="E159" s="107"/>
      <c r="F159" s="107"/>
      <c r="G159" s="107"/>
      <c r="H159" s="107"/>
      <c r="I159" s="107"/>
      <c r="J159" s="107"/>
      <c r="K159" s="17"/>
      <c r="L159" s="17"/>
      <c r="M159" s="17"/>
      <c r="N159" s="17"/>
    </row>
    <row r="160" spans="1:14" x14ac:dyDescent="0.2">
      <c r="A160" s="29">
        <v>1</v>
      </c>
      <c r="B160" s="30" t="s">
        <v>94</v>
      </c>
      <c r="C160" s="29" t="s">
        <v>19</v>
      </c>
      <c r="D160" s="34">
        <v>3</v>
      </c>
      <c r="E160" s="16">
        <f t="shared" ref="E160:E161" si="36">SUM(F160:I160)</f>
        <v>30</v>
      </c>
      <c r="F160" s="34">
        <v>12</v>
      </c>
      <c r="G160" s="29">
        <v>0</v>
      </c>
      <c r="H160" s="34">
        <v>0</v>
      </c>
      <c r="I160" s="29">
        <v>18</v>
      </c>
      <c r="J160" s="60" t="s">
        <v>46</v>
      </c>
      <c r="K160" s="17"/>
      <c r="L160" s="17"/>
      <c r="M160" s="17"/>
      <c r="N160" s="17"/>
    </row>
    <row r="161" spans="1:14" x14ac:dyDescent="0.2">
      <c r="A161" s="29">
        <v>2</v>
      </c>
      <c r="B161" s="23" t="s">
        <v>60</v>
      </c>
      <c r="C161" s="16" t="s">
        <v>31</v>
      </c>
      <c r="D161" s="2">
        <v>2</v>
      </c>
      <c r="E161" s="16">
        <f t="shared" si="36"/>
        <v>0</v>
      </c>
      <c r="F161" s="2">
        <v>0</v>
      </c>
      <c r="G161" s="16">
        <v>0</v>
      </c>
      <c r="H161" s="2">
        <v>0</v>
      </c>
      <c r="I161" s="16">
        <v>0</v>
      </c>
      <c r="J161" s="15" t="s">
        <v>46</v>
      </c>
      <c r="K161" s="17"/>
      <c r="L161" s="17"/>
      <c r="M161" s="17"/>
      <c r="N161" s="17"/>
    </row>
    <row r="162" spans="1:14" x14ac:dyDescent="0.2">
      <c r="A162" s="54" t="s">
        <v>16</v>
      </c>
      <c r="B162" s="52" t="s">
        <v>17</v>
      </c>
      <c r="C162" s="52"/>
      <c r="D162" s="53">
        <f>SUM(D160:D161)</f>
        <v>5</v>
      </c>
      <c r="E162" s="53">
        <f t="shared" ref="E162:I162" si="37">SUM(E160:E161)</f>
        <v>30</v>
      </c>
      <c r="F162" s="53">
        <f t="shared" si="37"/>
        <v>12</v>
      </c>
      <c r="G162" s="53">
        <f t="shared" si="37"/>
        <v>0</v>
      </c>
      <c r="H162" s="53">
        <f t="shared" si="37"/>
        <v>0</v>
      </c>
      <c r="I162" s="53">
        <f t="shared" si="37"/>
        <v>18</v>
      </c>
      <c r="J162" s="55" t="s">
        <v>117</v>
      </c>
      <c r="K162" s="17"/>
      <c r="L162" s="17"/>
      <c r="M162" s="17"/>
      <c r="N162" s="17"/>
    </row>
    <row r="163" spans="1:14" x14ac:dyDescent="0.2">
      <c r="A163" s="107" t="s">
        <v>18</v>
      </c>
      <c r="B163" s="107"/>
      <c r="C163" s="107"/>
      <c r="D163" s="107"/>
      <c r="E163" s="107"/>
      <c r="F163" s="107"/>
      <c r="G163" s="107"/>
      <c r="H163" s="107"/>
      <c r="I163" s="107"/>
      <c r="J163" s="107"/>
      <c r="K163" s="17"/>
      <c r="L163" s="17"/>
      <c r="M163" s="17"/>
      <c r="N163" s="17"/>
    </row>
    <row r="164" spans="1:14" ht="38.25" x14ac:dyDescent="0.2">
      <c r="A164" s="61">
        <v>1</v>
      </c>
      <c r="B164" s="27" t="s">
        <v>122</v>
      </c>
      <c r="C164" s="2" t="s">
        <v>38</v>
      </c>
      <c r="D164" s="2">
        <f t="shared" ref="D164:I164" si="38">(D178+D185)/2</f>
        <v>25</v>
      </c>
      <c r="E164" s="2">
        <f t="shared" si="38"/>
        <v>129</v>
      </c>
      <c r="F164" s="2">
        <f t="shared" si="38"/>
        <v>51</v>
      </c>
      <c r="G164" s="2">
        <f t="shared" si="38"/>
        <v>30</v>
      </c>
      <c r="H164" s="2">
        <f t="shared" si="38"/>
        <v>0</v>
      </c>
      <c r="I164" s="2">
        <f t="shared" si="38"/>
        <v>48</v>
      </c>
      <c r="J164" s="15">
        <v>0</v>
      </c>
      <c r="K164" s="17"/>
      <c r="L164" s="17"/>
      <c r="M164" s="17"/>
      <c r="N164" s="17"/>
    </row>
    <row r="165" spans="1:14" ht="15" x14ac:dyDescent="0.2">
      <c r="A165" s="63" t="s">
        <v>19</v>
      </c>
      <c r="B165" s="54" t="s">
        <v>119</v>
      </c>
      <c r="C165" s="54"/>
      <c r="D165" s="53">
        <f t="shared" ref="D165:I165" si="39">SUM(D164:D164)</f>
        <v>25</v>
      </c>
      <c r="E165" s="53">
        <f t="shared" si="39"/>
        <v>129</v>
      </c>
      <c r="F165" s="53">
        <f t="shared" si="39"/>
        <v>51</v>
      </c>
      <c r="G165" s="53">
        <f t="shared" si="39"/>
        <v>30</v>
      </c>
      <c r="H165" s="53">
        <f t="shared" si="39"/>
        <v>0</v>
      </c>
      <c r="I165" s="53">
        <f t="shared" si="39"/>
        <v>48</v>
      </c>
      <c r="J165" s="55" t="s">
        <v>117</v>
      </c>
      <c r="K165" s="17"/>
      <c r="L165" s="17"/>
      <c r="M165" s="17"/>
      <c r="N165" s="17"/>
    </row>
    <row r="166" spans="1:14" x14ac:dyDescent="0.2">
      <c r="A166" s="64" t="s">
        <v>20</v>
      </c>
      <c r="B166" s="58" t="s">
        <v>21</v>
      </c>
      <c r="C166" s="58"/>
      <c r="D166" s="59">
        <f t="shared" ref="D166:I166" si="40">+D162+D165</f>
        <v>30</v>
      </c>
      <c r="E166" s="59">
        <f t="shared" si="40"/>
        <v>159</v>
      </c>
      <c r="F166" s="59">
        <f t="shared" si="40"/>
        <v>63</v>
      </c>
      <c r="G166" s="59">
        <f t="shared" si="40"/>
        <v>30</v>
      </c>
      <c r="H166" s="59">
        <f t="shared" si="40"/>
        <v>0</v>
      </c>
      <c r="I166" s="59">
        <f t="shared" si="40"/>
        <v>66</v>
      </c>
      <c r="J166" s="65" t="s">
        <v>117</v>
      </c>
      <c r="K166" s="17"/>
      <c r="L166" s="17"/>
      <c r="M166" s="17"/>
      <c r="N166" s="17"/>
    </row>
    <row r="167" spans="1:14" x14ac:dyDescent="0.2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  <c r="L167" s="17"/>
      <c r="M167" s="17"/>
      <c r="N167" s="17"/>
    </row>
    <row r="168" spans="1:14" x14ac:dyDescent="0.2">
      <c r="A168" s="5"/>
      <c r="B168" s="5"/>
      <c r="C168" s="7"/>
      <c r="D168" s="7"/>
      <c r="E168" s="7"/>
      <c r="F168" s="5"/>
      <c r="H168" s="13"/>
      <c r="I168" s="5"/>
      <c r="J168" s="13"/>
      <c r="K168" s="17"/>
      <c r="L168" s="17"/>
      <c r="M168" s="17"/>
      <c r="N168" s="17"/>
    </row>
    <row r="169" spans="1:14" x14ac:dyDescent="0.2">
      <c r="A169" s="100" t="s">
        <v>3</v>
      </c>
      <c r="B169" s="102" t="s">
        <v>4</v>
      </c>
      <c r="C169" s="102" t="s">
        <v>5</v>
      </c>
      <c r="D169" s="103" t="s">
        <v>6</v>
      </c>
      <c r="E169" s="103" t="s">
        <v>7</v>
      </c>
      <c r="F169" s="101" t="s">
        <v>8</v>
      </c>
      <c r="G169" s="101"/>
      <c r="H169" s="101"/>
      <c r="I169" s="101"/>
      <c r="J169" s="111" t="s">
        <v>9</v>
      </c>
      <c r="K169" s="17"/>
      <c r="L169" s="17"/>
      <c r="M169" s="17"/>
      <c r="N169" s="17"/>
    </row>
    <row r="170" spans="1:14" x14ac:dyDescent="0.2">
      <c r="A170" s="109"/>
      <c r="B170" s="110"/>
      <c r="C170" s="110"/>
      <c r="D170" s="103"/>
      <c r="E170" s="103"/>
      <c r="F170" s="103" t="s">
        <v>10</v>
      </c>
      <c r="G170" s="103" t="s">
        <v>11</v>
      </c>
      <c r="H170" s="101" t="s">
        <v>12</v>
      </c>
      <c r="I170" s="101"/>
      <c r="J170" s="111"/>
      <c r="K170" s="17"/>
      <c r="L170" s="17"/>
      <c r="M170" s="17"/>
      <c r="N170" s="17"/>
    </row>
    <row r="171" spans="1:14" ht="25.5" x14ac:dyDescent="0.2">
      <c r="A171" s="109"/>
      <c r="B171" s="110"/>
      <c r="C171" s="110"/>
      <c r="D171" s="104"/>
      <c r="E171" s="104"/>
      <c r="F171" s="104"/>
      <c r="G171" s="104"/>
      <c r="H171" s="35" t="s">
        <v>13</v>
      </c>
      <c r="I171" s="35" t="s">
        <v>14</v>
      </c>
      <c r="J171" s="112"/>
      <c r="K171" s="17"/>
      <c r="L171" s="17"/>
      <c r="M171" s="17"/>
      <c r="N171" s="17"/>
    </row>
    <row r="172" spans="1:14" x14ac:dyDescent="0.2">
      <c r="A172" s="107" t="s">
        <v>124</v>
      </c>
      <c r="B172" s="107"/>
      <c r="C172" s="107"/>
      <c r="D172" s="107"/>
      <c r="E172" s="107"/>
      <c r="F172" s="107"/>
      <c r="G172" s="107"/>
      <c r="H172" s="107"/>
      <c r="I172" s="107"/>
      <c r="J172" s="107"/>
      <c r="K172" s="17"/>
      <c r="L172" s="17"/>
      <c r="M172" s="17"/>
      <c r="N172" s="17"/>
    </row>
    <row r="173" spans="1:14" x14ac:dyDescent="0.2">
      <c r="A173" s="76">
        <v>1</v>
      </c>
      <c r="B173" s="56" t="s">
        <v>116</v>
      </c>
      <c r="C173" s="57" t="s">
        <v>38</v>
      </c>
      <c r="D173" s="57">
        <v>3</v>
      </c>
      <c r="E173" s="57">
        <v>30</v>
      </c>
      <c r="F173" s="57">
        <v>0</v>
      </c>
      <c r="G173" s="57">
        <v>30</v>
      </c>
      <c r="H173" s="57">
        <v>0</v>
      </c>
      <c r="I173" s="57">
        <v>0</v>
      </c>
      <c r="J173" s="62" t="s">
        <v>42</v>
      </c>
      <c r="K173" s="17"/>
      <c r="L173" s="17"/>
      <c r="M173" s="17"/>
      <c r="N173" s="17"/>
    </row>
    <row r="174" spans="1:14" x14ac:dyDescent="0.2">
      <c r="A174" s="76">
        <v>2</v>
      </c>
      <c r="B174" s="30" t="s">
        <v>61</v>
      </c>
      <c r="C174" s="36" t="s">
        <v>38</v>
      </c>
      <c r="D174" s="36">
        <v>5</v>
      </c>
      <c r="E174" s="36">
        <v>0</v>
      </c>
      <c r="F174" s="36">
        <v>0</v>
      </c>
      <c r="G174" s="36">
        <v>0</v>
      </c>
      <c r="H174" s="36">
        <v>0</v>
      </c>
      <c r="I174" s="36">
        <v>0</v>
      </c>
      <c r="J174" s="60" t="s">
        <v>42</v>
      </c>
      <c r="K174" s="17"/>
      <c r="L174" s="17"/>
      <c r="M174" s="17"/>
      <c r="N174" s="17"/>
    </row>
    <row r="175" spans="1:14" ht="25.5" x14ac:dyDescent="0.2">
      <c r="A175" s="76">
        <v>3</v>
      </c>
      <c r="B175" s="32" t="s">
        <v>95</v>
      </c>
      <c r="C175" s="15" t="s">
        <v>38</v>
      </c>
      <c r="D175" s="2">
        <v>6</v>
      </c>
      <c r="E175" s="16">
        <f t="shared" ref="E175:E177" si="41">SUM(F175:I175)</f>
        <v>39</v>
      </c>
      <c r="F175" s="2">
        <v>18</v>
      </c>
      <c r="G175" s="16">
        <v>0</v>
      </c>
      <c r="H175" s="2">
        <v>0</v>
      </c>
      <c r="I175" s="16">
        <v>21</v>
      </c>
      <c r="J175" s="15" t="s">
        <v>42</v>
      </c>
      <c r="K175" s="17"/>
      <c r="L175" s="17"/>
      <c r="M175" s="17"/>
      <c r="N175" s="17"/>
    </row>
    <row r="176" spans="1:14" x14ac:dyDescent="0.2">
      <c r="A176" s="76">
        <v>4</v>
      </c>
      <c r="B176" s="31" t="s">
        <v>96</v>
      </c>
      <c r="C176" s="15" t="s">
        <v>38</v>
      </c>
      <c r="D176" s="2">
        <v>5</v>
      </c>
      <c r="E176" s="16">
        <f t="shared" si="41"/>
        <v>27</v>
      </c>
      <c r="F176" s="2">
        <v>18</v>
      </c>
      <c r="G176" s="16">
        <v>0</v>
      </c>
      <c r="H176" s="2">
        <v>0</v>
      </c>
      <c r="I176" s="16">
        <v>9</v>
      </c>
      <c r="J176" s="15" t="s">
        <v>46</v>
      </c>
      <c r="K176" s="17"/>
      <c r="L176" s="17"/>
      <c r="M176" s="17"/>
      <c r="N176" s="17"/>
    </row>
    <row r="177" spans="1:14" x14ac:dyDescent="0.2">
      <c r="A177" s="76">
        <v>5</v>
      </c>
      <c r="B177" s="31" t="s">
        <v>97</v>
      </c>
      <c r="C177" s="15" t="s">
        <v>38</v>
      </c>
      <c r="D177" s="2">
        <v>6</v>
      </c>
      <c r="E177" s="16">
        <f t="shared" si="41"/>
        <v>33</v>
      </c>
      <c r="F177" s="2">
        <v>18</v>
      </c>
      <c r="G177" s="16">
        <v>0</v>
      </c>
      <c r="H177" s="2">
        <v>0</v>
      </c>
      <c r="I177" s="16">
        <v>15</v>
      </c>
      <c r="J177" s="15" t="s">
        <v>42</v>
      </c>
      <c r="K177" s="17"/>
      <c r="L177" s="17"/>
      <c r="M177" s="17"/>
      <c r="N177" s="17"/>
    </row>
    <row r="178" spans="1:14" x14ac:dyDescent="0.2">
      <c r="A178" s="54" t="s">
        <v>19</v>
      </c>
      <c r="B178" s="52" t="s">
        <v>57</v>
      </c>
      <c r="C178" s="52"/>
      <c r="D178" s="53">
        <f>SUM(D173:D177)</f>
        <v>25</v>
      </c>
      <c r="E178" s="53">
        <f t="shared" ref="E178:I178" si="42">SUM(E173:E177)</f>
        <v>129</v>
      </c>
      <c r="F178" s="53">
        <f t="shared" si="42"/>
        <v>54</v>
      </c>
      <c r="G178" s="53">
        <f t="shared" si="42"/>
        <v>30</v>
      </c>
      <c r="H178" s="53">
        <f t="shared" si="42"/>
        <v>0</v>
      </c>
      <c r="I178" s="53">
        <f t="shared" si="42"/>
        <v>45</v>
      </c>
      <c r="J178" s="55" t="s">
        <v>117</v>
      </c>
      <c r="K178" s="17"/>
      <c r="L178" s="17"/>
      <c r="M178" s="17"/>
      <c r="N178" s="17"/>
    </row>
    <row r="179" spans="1:14" x14ac:dyDescent="0.2">
      <c r="A179" s="107" t="s">
        <v>123</v>
      </c>
      <c r="B179" s="107"/>
      <c r="C179" s="107"/>
      <c r="D179" s="107"/>
      <c r="E179" s="107"/>
      <c r="F179" s="107"/>
      <c r="G179" s="107"/>
      <c r="H179" s="107"/>
      <c r="I179" s="107"/>
      <c r="J179" s="107"/>
      <c r="K179" s="17"/>
      <c r="L179" s="17"/>
      <c r="M179" s="17"/>
      <c r="N179" s="17"/>
    </row>
    <row r="180" spans="1:14" x14ac:dyDescent="0.2">
      <c r="A180" s="76">
        <v>1</v>
      </c>
      <c r="B180" s="56" t="s">
        <v>116</v>
      </c>
      <c r="C180" s="57" t="s">
        <v>38</v>
      </c>
      <c r="D180" s="57">
        <v>3</v>
      </c>
      <c r="E180" s="57">
        <v>30</v>
      </c>
      <c r="F180" s="57">
        <v>0</v>
      </c>
      <c r="G180" s="57">
        <v>30</v>
      </c>
      <c r="H180" s="57">
        <v>0</v>
      </c>
      <c r="I180" s="57">
        <v>0</v>
      </c>
      <c r="J180" s="62" t="s">
        <v>42</v>
      </c>
      <c r="K180" s="17"/>
      <c r="L180" s="17"/>
      <c r="M180" s="17"/>
      <c r="N180" s="17"/>
    </row>
    <row r="181" spans="1:14" x14ac:dyDescent="0.2">
      <c r="A181" s="76">
        <v>2</v>
      </c>
      <c r="B181" s="30" t="s">
        <v>61</v>
      </c>
      <c r="C181" s="36" t="s">
        <v>38</v>
      </c>
      <c r="D181" s="36">
        <v>5</v>
      </c>
      <c r="E181" s="36">
        <v>0</v>
      </c>
      <c r="F181" s="36">
        <v>0</v>
      </c>
      <c r="G181" s="36">
        <v>0</v>
      </c>
      <c r="H181" s="36">
        <v>0</v>
      </c>
      <c r="I181" s="36">
        <v>0</v>
      </c>
      <c r="J181" s="60" t="s">
        <v>42</v>
      </c>
      <c r="K181" s="17"/>
      <c r="L181" s="17"/>
      <c r="M181" s="17"/>
      <c r="N181" s="17"/>
    </row>
    <row r="182" spans="1:14" x14ac:dyDescent="0.2">
      <c r="A182" s="76">
        <v>3</v>
      </c>
      <c r="B182" s="32" t="s">
        <v>98</v>
      </c>
      <c r="C182" s="15" t="s">
        <v>38</v>
      </c>
      <c r="D182" s="2">
        <v>5</v>
      </c>
      <c r="E182" s="16">
        <f t="shared" ref="E182:E184" si="43">SUM(F182:I182)</f>
        <v>27</v>
      </c>
      <c r="F182" s="2">
        <v>12</v>
      </c>
      <c r="G182" s="16">
        <v>0</v>
      </c>
      <c r="H182" s="2">
        <v>0</v>
      </c>
      <c r="I182" s="16">
        <v>15</v>
      </c>
      <c r="J182" s="15" t="s">
        <v>42</v>
      </c>
      <c r="K182" s="17"/>
      <c r="L182" s="17"/>
      <c r="M182" s="17"/>
      <c r="N182" s="17"/>
    </row>
    <row r="183" spans="1:14" x14ac:dyDescent="0.2">
      <c r="A183" s="76">
        <v>4</v>
      </c>
      <c r="B183" s="31" t="s">
        <v>99</v>
      </c>
      <c r="C183" s="15" t="s">
        <v>38</v>
      </c>
      <c r="D183" s="2">
        <v>6</v>
      </c>
      <c r="E183" s="16">
        <f t="shared" si="43"/>
        <v>36</v>
      </c>
      <c r="F183" s="2">
        <v>18</v>
      </c>
      <c r="G183" s="16">
        <v>0</v>
      </c>
      <c r="H183" s="2">
        <v>0</v>
      </c>
      <c r="I183" s="16">
        <v>18</v>
      </c>
      <c r="J183" s="15" t="s">
        <v>42</v>
      </c>
      <c r="K183" s="17"/>
      <c r="L183" s="17"/>
      <c r="M183" s="17"/>
      <c r="N183" s="17"/>
    </row>
    <row r="184" spans="1:14" x14ac:dyDescent="0.2">
      <c r="A184" s="76">
        <v>5</v>
      </c>
      <c r="B184" s="31" t="s">
        <v>100</v>
      </c>
      <c r="C184" s="15" t="s">
        <v>38</v>
      </c>
      <c r="D184" s="2">
        <v>6</v>
      </c>
      <c r="E184" s="16">
        <f t="shared" si="43"/>
        <v>36</v>
      </c>
      <c r="F184" s="2">
        <v>18</v>
      </c>
      <c r="G184" s="16">
        <v>0</v>
      </c>
      <c r="H184" s="2">
        <v>0</v>
      </c>
      <c r="I184" s="16">
        <v>18</v>
      </c>
      <c r="J184" s="15" t="s">
        <v>46</v>
      </c>
      <c r="K184" s="17"/>
      <c r="L184" s="17"/>
      <c r="M184" s="17"/>
      <c r="N184" s="17"/>
    </row>
    <row r="185" spans="1:14" x14ac:dyDescent="0.2">
      <c r="A185" s="54" t="s">
        <v>19</v>
      </c>
      <c r="B185" s="52" t="s">
        <v>57</v>
      </c>
      <c r="C185" s="52"/>
      <c r="D185" s="53">
        <f>SUM(D180:D184)</f>
        <v>25</v>
      </c>
      <c r="E185" s="53">
        <f t="shared" ref="E185:I185" si="44">SUM(E180:E184)</f>
        <v>129</v>
      </c>
      <c r="F185" s="53">
        <f t="shared" si="44"/>
        <v>48</v>
      </c>
      <c r="G185" s="53">
        <f t="shared" si="44"/>
        <v>30</v>
      </c>
      <c r="H185" s="53">
        <f t="shared" si="44"/>
        <v>0</v>
      </c>
      <c r="I185" s="53">
        <f t="shared" si="44"/>
        <v>51</v>
      </c>
      <c r="J185" s="55" t="s">
        <v>117</v>
      </c>
      <c r="K185" s="17"/>
      <c r="L185" s="17"/>
      <c r="M185" s="17"/>
      <c r="N185" s="17"/>
    </row>
    <row r="186" spans="1:14" x14ac:dyDescent="0.2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  <c r="L186" s="17"/>
      <c r="M186" s="17"/>
      <c r="N186" s="17"/>
    </row>
    <row r="187" spans="1:14" x14ac:dyDescent="0.2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  <c r="L187" s="17"/>
      <c r="M187" s="17"/>
      <c r="N187" s="17"/>
    </row>
    <row r="188" spans="1:14" x14ac:dyDescent="0.2">
      <c r="A188" s="98" t="s">
        <v>101</v>
      </c>
      <c r="B188" s="98"/>
      <c r="C188" s="98"/>
      <c r="D188" s="98"/>
      <c r="E188" s="98"/>
      <c r="F188" s="98"/>
      <c r="G188" s="98"/>
      <c r="H188" s="98"/>
      <c r="I188" s="98"/>
      <c r="J188" s="98"/>
      <c r="K188" s="17"/>
      <c r="L188" s="17"/>
      <c r="M188" s="17"/>
      <c r="N188" s="17"/>
    </row>
    <row r="189" spans="1:14" x14ac:dyDescent="0.2">
      <c r="A189" s="99" t="s">
        <v>3</v>
      </c>
      <c r="B189" s="101" t="s">
        <v>102</v>
      </c>
      <c r="C189" s="101"/>
      <c r="D189" s="103" t="s">
        <v>6</v>
      </c>
      <c r="E189" s="103" t="s">
        <v>7</v>
      </c>
      <c r="F189" s="101" t="s">
        <v>8</v>
      </c>
      <c r="G189" s="101"/>
      <c r="H189" s="101"/>
      <c r="I189" s="101"/>
      <c r="J189" s="105" t="s">
        <v>103</v>
      </c>
      <c r="K189" s="17"/>
      <c r="L189" s="17"/>
      <c r="M189" s="17"/>
      <c r="N189" s="17"/>
    </row>
    <row r="190" spans="1:14" x14ac:dyDescent="0.2">
      <c r="A190" s="99"/>
      <c r="B190" s="101"/>
      <c r="C190" s="101"/>
      <c r="D190" s="103"/>
      <c r="E190" s="103"/>
      <c r="F190" s="103" t="s">
        <v>10</v>
      </c>
      <c r="G190" s="103" t="s">
        <v>11</v>
      </c>
      <c r="H190" s="101" t="s">
        <v>12</v>
      </c>
      <c r="I190" s="101"/>
      <c r="J190" s="105"/>
      <c r="K190" s="17"/>
      <c r="L190" s="17"/>
      <c r="M190" s="17"/>
      <c r="N190" s="17"/>
    </row>
    <row r="191" spans="1:14" ht="27.75" x14ac:dyDescent="0.2">
      <c r="A191" s="100"/>
      <c r="B191" s="102"/>
      <c r="C191" s="102"/>
      <c r="D191" s="104"/>
      <c r="E191" s="104"/>
      <c r="F191" s="104"/>
      <c r="G191" s="104"/>
      <c r="H191" s="37" t="s">
        <v>13</v>
      </c>
      <c r="I191" s="35" t="s">
        <v>120</v>
      </c>
      <c r="J191" s="106"/>
      <c r="K191" s="17"/>
      <c r="L191" s="17"/>
      <c r="M191" s="17"/>
      <c r="N191" s="17"/>
    </row>
    <row r="192" spans="1:14" x14ac:dyDescent="0.2">
      <c r="A192" s="91">
        <v>1</v>
      </c>
      <c r="B192" s="94" t="s">
        <v>101</v>
      </c>
      <c r="C192" s="95"/>
      <c r="D192" s="38">
        <f>D193+D194</f>
        <v>210</v>
      </c>
      <c r="E192" s="39">
        <f>E193+E194</f>
        <v>1600</v>
      </c>
      <c r="F192" s="38">
        <f t="shared" ref="F192:I192" si="45">F193+F194</f>
        <v>687.5</v>
      </c>
      <c r="G192" s="39">
        <f t="shared" si="45"/>
        <v>39</v>
      </c>
      <c r="H192" s="38">
        <f t="shared" si="45"/>
        <v>326</v>
      </c>
      <c r="I192" s="39">
        <f t="shared" si="45"/>
        <v>547.5</v>
      </c>
      <c r="J192" s="48">
        <f>J193+J194</f>
        <v>25</v>
      </c>
      <c r="K192" s="17"/>
      <c r="L192" s="17"/>
      <c r="M192" s="17"/>
      <c r="N192" s="17"/>
    </row>
    <row r="193" spans="1:14" x14ac:dyDescent="0.2">
      <c r="A193" s="49"/>
      <c r="B193" s="92" t="s">
        <v>104</v>
      </c>
      <c r="C193" s="40" t="s">
        <v>105</v>
      </c>
      <c r="D193" s="41">
        <f>D26+D43+D64+D84+D99+D131+D162</f>
        <v>141</v>
      </c>
      <c r="E193" s="42">
        <f>E22+E43+E64+E84+E99+E131+E162</f>
        <v>1174</v>
      </c>
      <c r="F193" s="41">
        <f>F26+F43+F64+F84+F99+F131+F162</f>
        <v>500</v>
      </c>
      <c r="G193" s="42">
        <f>G26+G43+G64+G84+G99+G131+G162</f>
        <v>9</v>
      </c>
      <c r="H193" s="43">
        <f>H26+H43+H64+H84+H99+H131+H162</f>
        <v>296</v>
      </c>
      <c r="I193" s="43">
        <f>I26+I43+I64+I84+I99+I131+I162</f>
        <v>369</v>
      </c>
      <c r="J193" s="42">
        <v>20</v>
      </c>
      <c r="K193" s="17"/>
      <c r="L193" s="17"/>
      <c r="M193" s="17"/>
      <c r="N193" s="17"/>
    </row>
    <row r="194" spans="1:14" x14ac:dyDescent="0.2">
      <c r="A194" s="50"/>
      <c r="B194" s="93"/>
      <c r="C194" s="44" t="s">
        <v>106</v>
      </c>
      <c r="D194" s="45">
        <f t="shared" ref="D194:I194" si="46">D102+D67+D134+D165</f>
        <v>69</v>
      </c>
      <c r="E194" s="46">
        <f t="shared" si="46"/>
        <v>426</v>
      </c>
      <c r="F194" s="45">
        <f t="shared" si="46"/>
        <v>187.5</v>
      </c>
      <c r="G194" s="46">
        <f t="shared" si="46"/>
        <v>30</v>
      </c>
      <c r="H194" s="47">
        <f t="shared" si="46"/>
        <v>30</v>
      </c>
      <c r="I194" s="47">
        <f t="shared" si="46"/>
        <v>178.5</v>
      </c>
      <c r="J194" s="46">
        <v>5</v>
      </c>
      <c r="K194" s="17"/>
      <c r="L194" s="17"/>
      <c r="M194" s="17"/>
      <c r="N194" s="17"/>
    </row>
    <row r="195" spans="1:14" x14ac:dyDescent="0.2">
      <c r="A195" s="51">
        <v>2</v>
      </c>
      <c r="B195" s="96" t="s">
        <v>107</v>
      </c>
      <c r="C195" s="96"/>
      <c r="D195" s="90">
        <f>D194*100/D192</f>
        <v>32.857142857142854</v>
      </c>
      <c r="E195" s="97"/>
      <c r="F195" s="97"/>
      <c r="G195" s="97"/>
      <c r="H195" s="97"/>
      <c r="I195" s="97"/>
      <c r="J195" s="97"/>
      <c r="K195" s="17"/>
      <c r="L195" s="17"/>
      <c r="M195" s="17"/>
      <c r="N195" s="17"/>
    </row>
    <row r="196" spans="1:14" x14ac:dyDescent="0.2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  <c r="L196" s="17"/>
      <c r="M196" s="17"/>
      <c r="N196" s="17"/>
    </row>
    <row r="197" spans="1:14" x14ac:dyDescent="0.2">
      <c r="A197" s="21" t="s">
        <v>16</v>
      </c>
      <c r="B197" s="5" t="s">
        <v>32</v>
      </c>
      <c r="C197" s="17"/>
      <c r="D197" s="17"/>
      <c r="E197" s="33"/>
      <c r="F197" s="17"/>
      <c r="G197" s="17"/>
      <c r="H197" s="17"/>
      <c r="I197" s="17"/>
      <c r="J197" s="17"/>
      <c r="K197" s="17"/>
      <c r="L197" s="17"/>
      <c r="M197" s="17"/>
      <c r="N197" s="17"/>
    </row>
    <row r="198" spans="1:14" x14ac:dyDescent="0.2">
      <c r="A198" s="21" t="s">
        <v>19</v>
      </c>
      <c r="B198" s="5" t="s">
        <v>33</v>
      </c>
      <c r="C198" s="17"/>
      <c r="D198" s="17"/>
      <c r="E198" s="17"/>
      <c r="F198" s="17"/>
      <c r="G198" s="17"/>
      <c r="H198" s="17"/>
      <c r="I198" s="17"/>
      <c r="J198" s="17"/>
      <c r="K198" s="17"/>
      <c r="L198" s="17"/>
      <c r="M198" s="17"/>
      <c r="N198" s="17"/>
    </row>
    <row r="199" spans="1:14" x14ac:dyDescent="0.2">
      <c r="A199" s="21" t="s">
        <v>34</v>
      </c>
      <c r="B199" s="5" t="s">
        <v>35</v>
      </c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</row>
    <row r="200" spans="1:14" x14ac:dyDescent="0.2">
      <c r="A200" s="21" t="s">
        <v>36</v>
      </c>
      <c r="B200" s="5" t="s">
        <v>37</v>
      </c>
      <c r="C200" s="17"/>
      <c r="D200" s="17"/>
      <c r="E200" s="17"/>
      <c r="F200" s="17"/>
      <c r="G200" s="17"/>
      <c r="H200" s="17"/>
      <c r="I200" s="17"/>
      <c r="J200" s="17"/>
      <c r="K200" s="17"/>
      <c r="L200" s="17"/>
      <c r="M200" s="17"/>
      <c r="N200" s="17"/>
    </row>
    <row r="201" spans="1:14" x14ac:dyDescent="0.2">
      <c r="A201" s="21" t="s">
        <v>38</v>
      </c>
      <c r="B201" s="5" t="s">
        <v>39</v>
      </c>
      <c r="C201" s="17"/>
      <c r="D201" s="17"/>
      <c r="E201" s="17"/>
      <c r="F201" s="17"/>
      <c r="G201" s="17"/>
      <c r="H201" s="17"/>
      <c r="I201" s="17"/>
      <c r="J201" s="17"/>
      <c r="K201" s="17"/>
      <c r="L201" s="17"/>
      <c r="M201" s="17"/>
      <c r="N201" s="17"/>
    </row>
    <row r="202" spans="1:14" x14ac:dyDescent="0.2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  <c r="L202" s="17"/>
      <c r="M202" s="17"/>
      <c r="N202" s="17"/>
    </row>
    <row r="203" spans="1:14" x14ac:dyDescent="0.2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</row>
    <row r="204" spans="1:14" x14ac:dyDescent="0.2">
      <c r="K204" s="17"/>
      <c r="L204" s="17"/>
      <c r="M204" s="17"/>
      <c r="N204" s="17"/>
    </row>
    <row r="205" spans="1:14" x14ac:dyDescent="0.2">
      <c r="K205" s="17"/>
      <c r="L205" s="17"/>
      <c r="M205" s="17"/>
      <c r="N205" s="17"/>
    </row>
    <row r="206" spans="1:14" x14ac:dyDescent="0.2">
      <c r="K206" s="17"/>
      <c r="L206" s="17"/>
      <c r="M206" s="17"/>
      <c r="N206" s="17"/>
    </row>
    <row r="207" spans="1:14" x14ac:dyDescent="0.2">
      <c r="K207" s="17"/>
      <c r="L207" s="17"/>
      <c r="M207" s="17"/>
      <c r="N207" s="17"/>
    </row>
    <row r="208" spans="1:14" x14ac:dyDescent="0.2">
      <c r="K208" s="17"/>
      <c r="L208" s="17"/>
      <c r="M208" s="17"/>
      <c r="N208" s="17"/>
    </row>
    <row r="209" spans="1:14" x14ac:dyDescent="0.2">
      <c r="K209" s="17"/>
      <c r="L209" s="17"/>
      <c r="M209" s="17"/>
      <c r="N209" s="17"/>
    </row>
    <row r="210" spans="1:14" x14ac:dyDescent="0.2">
      <c r="K210" s="17"/>
      <c r="L210" s="17"/>
      <c r="M210" s="17"/>
      <c r="N210" s="17"/>
    </row>
    <row r="211" spans="1:14" x14ac:dyDescent="0.2">
      <c r="K211" s="17"/>
      <c r="L211" s="17"/>
      <c r="M211" s="17"/>
      <c r="N211" s="17"/>
    </row>
    <row r="212" spans="1:14" x14ac:dyDescent="0.2">
      <c r="K212" s="17"/>
      <c r="L212" s="17"/>
      <c r="M212" s="17"/>
      <c r="N212" s="17"/>
    </row>
    <row r="213" spans="1:14" x14ac:dyDescent="0.2">
      <c r="K213" s="17"/>
      <c r="L213" s="17"/>
      <c r="M213" s="17"/>
      <c r="N213" s="17"/>
    </row>
    <row r="214" spans="1:14" x14ac:dyDescent="0.2">
      <c r="K214" s="17"/>
      <c r="L214" s="17"/>
      <c r="M214" s="17"/>
      <c r="N214" s="17"/>
    </row>
    <row r="215" spans="1:14" x14ac:dyDescent="0.2">
      <c r="K215" s="17"/>
      <c r="L215" s="17"/>
      <c r="M215" s="17"/>
      <c r="N215" s="17"/>
    </row>
    <row r="216" spans="1:14" x14ac:dyDescent="0.2">
      <c r="K216" s="17"/>
      <c r="L216" s="17"/>
      <c r="M216" s="17"/>
      <c r="N216" s="17"/>
    </row>
    <row r="217" spans="1:14" x14ac:dyDescent="0.2">
      <c r="A217" s="5"/>
      <c r="B217" s="5"/>
      <c r="C217" s="21"/>
      <c r="D217" s="5"/>
      <c r="E217" s="5"/>
      <c r="F217" s="5"/>
      <c r="G217" s="5"/>
      <c r="H217" s="5"/>
      <c r="I217" s="5"/>
      <c r="J217" s="5"/>
      <c r="K217" s="17"/>
      <c r="L217" s="17"/>
      <c r="M217" s="17"/>
      <c r="N217" s="17"/>
    </row>
    <row r="218" spans="1:14" x14ac:dyDescent="0.2">
      <c r="A218" s="5"/>
      <c r="B218" s="5"/>
      <c r="C218" s="21"/>
      <c r="D218" s="5"/>
      <c r="E218" s="5"/>
      <c r="F218" s="5"/>
      <c r="G218" s="5"/>
      <c r="H218" s="5"/>
      <c r="I218" s="5"/>
      <c r="J218" s="5"/>
      <c r="K218" s="17"/>
      <c r="L218" s="17"/>
      <c r="M218" s="17"/>
      <c r="N218" s="17"/>
    </row>
    <row r="219" spans="1:14" x14ac:dyDescent="0.2">
      <c r="K219" s="17"/>
      <c r="L219" s="17"/>
      <c r="M219" s="17"/>
      <c r="N219" s="17"/>
    </row>
    <row r="220" spans="1:14" x14ac:dyDescent="0.2">
      <c r="K220" s="17"/>
      <c r="L220" s="17"/>
      <c r="M220" s="17"/>
      <c r="N220" s="17"/>
    </row>
    <row r="221" spans="1:14" x14ac:dyDescent="0.2">
      <c r="K221" s="17"/>
      <c r="L221" s="17"/>
      <c r="M221" s="17"/>
      <c r="N221" s="17"/>
    </row>
    <row r="222" spans="1:14" x14ac:dyDescent="0.2">
      <c r="K222" s="17"/>
      <c r="L222" s="17"/>
      <c r="M222" s="17"/>
      <c r="N222" s="17"/>
    </row>
    <row r="223" spans="1:14" x14ac:dyDescent="0.2">
      <c r="K223" s="17"/>
      <c r="L223" s="17"/>
      <c r="M223" s="17"/>
      <c r="N223" s="17"/>
    </row>
    <row r="224" spans="1:14" x14ac:dyDescent="0.2">
      <c r="K224" s="17"/>
      <c r="L224" s="17"/>
      <c r="M224" s="17"/>
      <c r="N224" s="17"/>
    </row>
    <row r="225" spans="1:14" x14ac:dyDescent="0.2">
      <c r="K225" s="17"/>
      <c r="L225" s="17"/>
      <c r="M225" s="17"/>
      <c r="N225" s="17"/>
    </row>
    <row r="226" spans="1:14" x14ac:dyDescent="0.2">
      <c r="K226" s="17"/>
      <c r="L226" s="17"/>
      <c r="M226" s="17"/>
      <c r="N226" s="17"/>
    </row>
    <row r="227" spans="1:14" x14ac:dyDescent="0.2">
      <c r="K227" s="17"/>
      <c r="L227" s="17"/>
      <c r="M227" s="17"/>
      <c r="N227" s="17"/>
    </row>
    <row r="228" spans="1:14" x14ac:dyDescent="0.2">
      <c r="K228" s="17"/>
      <c r="L228" s="17"/>
      <c r="M228" s="17"/>
      <c r="N228" s="17"/>
    </row>
    <row r="229" spans="1:14" x14ac:dyDescent="0.2">
      <c r="K229" s="17"/>
      <c r="L229" s="17"/>
      <c r="M229" s="17"/>
      <c r="N229" s="17"/>
    </row>
    <row r="230" spans="1:14" x14ac:dyDescent="0.2">
      <c r="K230" s="17"/>
      <c r="L230" s="17"/>
      <c r="M230" s="17"/>
      <c r="N230" s="17"/>
    </row>
    <row r="231" spans="1:14" x14ac:dyDescent="0.2">
      <c r="K231" s="17"/>
      <c r="L231" s="17"/>
      <c r="M231" s="17"/>
      <c r="N231" s="17"/>
    </row>
    <row r="232" spans="1:14" x14ac:dyDescent="0.2">
      <c r="K232" s="17"/>
      <c r="L232" s="17"/>
      <c r="M232" s="17"/>
      <c r="N232" s="17"/>
    </row>
    <row r="233" spans="1:14" x14ac:dyDescent="0.2">
      <c r="A233" s="5"/>
      <c r="B233" s="5"/>
      <c r="C233" s="21"/>
      <c r="D233" s="5"/>
      <c r="E233" s="5"/>
      <c r="F233" s="5"/>
      <c r="G233" s="5"/>
      <c r="H233" s="5"/>
      <c r="I233" s="5"/>
      <c r="J233" s="5"/>
      <c r="K233" s="17"/>
      <c r="L233" s="17"/>
      <c r="M233" s="17"/>
      <c r="N233" s="17"/>
    </row>
    <row r="234" spans="1:14" x14ac:dyDescent="0.2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  <c r="L234" s="17"/>
      <c r="M234" s="17"/>
      <c r="N234" s="17"/>
    </row>
    <row r="235" spans="1:14" x14ac:dyDescent="0.2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  <c r="L235" s="17"/>
      <c r="M235" s="17"/>
      <c r="N235" s="17"/>
    </row>
    <row r="236" spans="1:14" x14ac:dyDescent="0.2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  <c r="L236" s="17"/>
      <c r="M236" s="17"/>
      <c r="N236" s="17"/>
    </row>
    <row r="237" spans="1:14" x14ac:dyDescent="0.2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  <c r="L237" s="17"/>
      <c r="M237" s="17"/>
      <c r="N237" s="17"/>
    </row>
    <row r="238" spans="1:14" x14ac:dyDescent="0.2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  <c r="L238" s="17"/>
      <c r="M238" s="17"/>
      <c r="N238" s="17"/>
    </row>
    <row r="239" spans="1:14" x14ac:dyDescent="0.2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  <c r="L239" s="17"/>
      <c r="M239" s="17"/>
      <c r="N239" s="17"/>
    </row>
    <row r="240" spans="1:14" x14ac:dyDescent="0.2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  <c r="L240" s="17"/>
      <c r="M240" s="17"/>
      <c r="N240" s="17"/>
    </row>
    <row r="241" spans="1:14" x14ac:dyDescent="0.2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  <c r="L241" s="17"/>
      <c r="M241" s="17"/>
      <c r="N241" s="17"/>
    </row>
    <row r="242" spans="1:14" x14ac:dyDescent="0.2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  <c r="L242" s="17"/>
      <c r="M242" s="17"/>
      <c r="N242" s="17"/>
    </row>
    <row r="243" spans="1:14" x14ac:dyDescent="0.2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  <c r="L243" s="17"/>
      <c r="M243" s="17"/>
      <c r="N243" s="17"/>
    </row>
    <row r="244" spans="1:14" x14ac:dyDescent="0.2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  <c r="L244" s="17"/>
      <c r="M244" s="17"/>
      <c r="N244" s="17"/>
    </row>
    <row r="245" spans="1:14" x14ac:dyDescent="0.2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  <c r="L245" s="17"/>
      <c r="M245" s="17"/>
      <c r="N245" s="17"/>
    </row>
    <row r="246" spans="1:14" x14ac:dyDescent="0.2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</row>
    <row r="247" spans="1:14" x14ac:dyDescent="0.2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  <c r="L247" s="17"/>
      <c r="M247" s="17"/>
      <c r="N247" s="17"/>
    </row>
    <row r="248" spans="1:14" x14ac:dyDescent="0.2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  <c r="L248" s="17"/>
      <c r="M248" s="17"/>
      <c r="N248" s="17"/>
    </row>
    <row r="249" spans="1:14" x14ac:dyDescent="0.2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  <c r="L249" s="17"/>
      <c r="M249" s="17"/>
      <c r="N249" s="17"/>
    </row>
    <row r="250" spans="1:14" x14ac:dyDescent="0.2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  <c r="L250" s="17"/>
      <c r="M250" s="17"/>
      <c r="N250" s="17"/>
    </row>
    <row r="251" spans="1:14" x14ac:dyDescent="0.2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  <c r="L251" s="17"/>
      <c r="M251" s="17"/>
      <c r="N251" s="17"/>
    </row>
    <row r="252" spans="1:14" x14ac:dyDescent="0.2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  <c r="L252" s="17"/>
      <c r="M252" s="17"/>
      <c r="N252" s="17"/>
    </row>
    <row r="253" spans="1:14" x14ac:dyDescent="0.2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  <c r="L253" s="17"/>
      <c r="M253" s="17"/>
      <c r="N253" s="17"/>
    </row>
    <row r="254" spans="1:14" x14ac:dyDescent="0.2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  <c r="L254" s="17"/>
      <c r="M254" s="17"/>
      <c r="N254" s="17"/>
    </row>
    <row r="255" spans="1:14" x14ac:dyDescent="0.2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  <c r="L255" s="17"/>
      <c r="M255" s="17"/>
      <c r="N255" s="17"/>
    </row>
    <row r="256" spans="1:14" x14ac:dyDescent="0.2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</row>
    <row r="257" spans="1:14" x14ac:dyDescent="0.2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</row>
    <row r="258" spans="1:14" x14ac:dyDescent="0.2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</row>
    <row r="259" spans="1:14" x14ac:dyDescent="0.2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</row>
    <row r="260" spans="1:14" x14ac:dyDescent="0.2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</row>
    <row r="261" spans="1:14" x14ac:dyDescent="0.2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</row>
    <row r="262" spans="1:14" x14ac:dyDescent="0.2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</row>
    <row r="263" spans="1:14" x14ac:dyDescent="0.2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</row>
    <row r="264" spans="1:14" x14ac:dyDescent="0.2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</row>
    <row r="265" spans="1:14" x14ac:dyDescent="0.2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</row>
    <row r="266" spans="1:14" x14ac:dyDescent="0.2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</row>
  </sheetData>
  <mergeCells count="135">
    <mergeCell ref="A2:J2"/>
    <mergeCell ref="A179:J179"/>
    <mergeCell ref="A172:J172"/>
    <mergeCell ref="F139:F140"/>
    <mergeCell ref="G139:G140"/>
    <mergeCell ref="H139:I139"/>
    <mergeCell ref="A141:J141"/>
    <mergeCell ref="A147:J147"/>
    <mergeCell ref="A169:A171"/>
    <mergeCell ref="B169:B171"/>
    <mergeCell ref="C169:C171"/>
    <mergeCell ref="D169:D171"/>
    <mergeCell ref="E169:E171"/>
    <mergeCell ref="F169:I169"/>
    <mergeCell ref="J169:J171"/>
    <mergeCell ref="F170:F171"/>
    <mergeCell ref="G170:G171"/>
    <mergeCell ref="H170:I170"/>
    <mergeCell ref="A163:J163"/>
    <mergeCell ref="A159:J159"/>
    <mergeCell ref="A12:J12"/>
    <mergeCell ref="A4:B4"/>
    <mergeCell ref="A9:A11"/>
    <mergeCell ref="B9:B11"/>
    <mergeCell ref="C9:C11"/>
    <mergeCell ref="D9:D11"/>
    <mergeCell ref="E9:E11"/>
    <mergeCell ref="F9:I9"/>
    <mergeCell ref="J9:J11"/>
    <mergeCell ref="F10:F11"/>
    <mergeCell ref="G10:G11"/>
    <mergeCell ref="H10:I10"/>
    <mergeCell ref="A23:J23"/>
    <mergeCell ref="A30:A32"/>
    <mergeCell ref="B30:B32"/>
    <mergeCell ref="C30:C32"/>
    <mergeCell ref="D30:D32"/>
    <mergeCell ref="E30:E32"/>
    <mergeCell ref="F30:I30"/>
    <mergeCell ref="J30:J32"/>
    <mergeCell ref="F31:F32"/>
    <mergeCell ref="G31:G32"/>
    <mergeCell ref="H31:I31"/>
    <mergeCell ref="A33:J33"/>
    <mergeCell ref="A44:J44"/>
    <mergeCell ref="A51:A53"/>
    <mergeCell ref="B51:B53"/>
    <mergeCell ref="C51:C53"/>
    <mergeCell ref="D51:D53"/>
    <mergeCell ref="E51:E53"/>
    <mergeCell ref="F51:I51"/>
    <mergeCell ref="J51:J53"/>
    <mergeCell ref="A75:J75"/>
    <mergeCell ref="F52:F53"/>
    <mergeCell ref="G52:G53"/>
    <mergeCell ref="H52:I52"/>
    <mergeCell ref="A54:J54"/>
    <mergeCell ref="A65:J65"/>
    <mergeCell ref="A72:A74"/>
    <mergeCell ref="B72:B74"/>
    <mergeCell ref="C72:C74"/>
    <mergeCell ref="D72:D74"/>
    <mergeCell ref="E72:E74"/>
    <mergeCell ref="F72:I72"/>
    <mergeCell ref="J72:J74"/>
    <mergeCell ref="F73:F74"/>
    <mergeCell ref="G73:G74"/>
    <mergeCell ref="H73:I73"/>
    <mergeCell ref="A85:J85"/>
    <mergeCell ref="A92:A94"/>
    <mergeCell ref="B92:B94"/>
    <mergeCell ref="C92:C94"/>
    <mergeCell ref="D92:D94"/>
    <mergeCell ref="E92:E94"/>
    <mergeCell ref="F92:I92"/>
    <mergeCell ref="J92:J94"/>
    <mergeCell ref="F93:F94"/>
    <mergeCell ref="G93:G94"/>
    <mergeCell ref="H93:I93"/>
    <mergeCell ref="A95:J95"/>
    <mergeCell ref="A100:J100"/>
    <mergeCell ref="A124:A126"/>
    <mergeCell ref="B124:B126"/>
    <mergeCell ref="C124:C126"/>
    <mergeCell ref="D124:D126"/>
    <mergeCell ref="E124:E126"/>
    <mergeCell ref="F124:I124"/>
    <mergeCell ref="J124:J126"/>
    <mergeCell ref="F106:I106"/>
    <mergeCell ref="J106:J108"/>
    <mergeCell ref="F107:F108"/>
    <mergeCell ref="G107:G108"/>
    <mergeCell ref="H107:I107"/>
    <mergeCell ref="A106:A108"/>
    <mergeCell ref="B106:B108"/>
    <mergeCell ref="C106:C108"/>
    <mergeCell ref="D106:D108"/>
    <mergeCell ref="E106:E108"/>
    <mergeCell ref="A109:J109"/>
    <mergeCell ref="A115:J115"/>
    <mergeCell ref="F125:F126"/>
    <mergeCell ref="G125:G126"/>
    <mergeCell ref="H125:I125"/>
    <mergeCell ref="A127:J127"/>
    <mergeCell ref="A132:J132"/>
    <mergeCell ref="A156:A158"/>
    <mergeCell ref="B156:B158"/>
    <mergeCell ref="C156:C158"/>
    <mergeCell ref="D156:D158"/>
    <mergeCell ref="E156:E158"/>
    <mergeCell ref="F156:I156"/>
    <mergeCell ref="J156:J158"/>
    <mergeCell ref="F157:F158"/>
    <mergeCell ref="G157:G158"/>
    <mergeCell ref="H157:I157"/>
    <mergeCell ref="A138:A140"/>
    <mergeCell ref="B138:B140"/>
    <mergeCell ref="C138:C140"/>
    <mergeCell ref="D138:D140"/>
    <mergeCell ref="E138:E140"/>
    <mergeCell ref="F138:I138"/>
    <mergeCell ref="J138:J140"/>
    <mergeCell ref="B192:C192"/>
    <mergeCell ref="B195:C195"/>
    <mergeCell ref="E195:J195"/>
    <mergeCell ref="A188:J188"/>
    <mergeCell ref="A189:A191"/>
    <mergeCell ref="B189:C191"/>
    <mergeCell ref="D189:D191"/>
    <mergeCell ref="E189:E191"/>
    <mergeCell ref="F189:I189"/>
    <mergeCell ref="J189:J191"/>
    <mergeCell ref="F190:F191"/>
    <mergeCell ref="G190:G191"/>
    <mergeCell ref="H190:I190"/>
  </mergeCells>
  <pageMargins left="0.7" right="0.7" top="0.75" bottom="0.75" header="0.3" footer="0.3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TiL_I_NST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 Ewa Kliś-Brudny</dc:creator>
  <cp:lastModifiedBy>Recenzent </cp:lastModifiedBy>
  <cp:lastPrinted>2019-03-27T15:45:06Z</cp:lastPrinted>
  <dcterms:created xsi:type="dcterms:W3CDTF">2019-03-27T13:42:14Z</dcterms:created>
  <dcterms:modified xsi:type="dcterms:W3CDTF">2021-05-03T22:57:15Z</dcterms:modified>
</cp:coreProperties>
</file>